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kujmk-my.sharepoint.com/personal/mazacova_petra_kr-jihomoravsky_cz/Documents/Documents/Materiály OINV/S-centrum/Interiér/Mobilní interiér a gastro_podklady pro VZ/D.1.4.I Interiér RDS/"/>
    </mc:Choice>
  </mc:AlternateContent>
  <xr:revisionPtr revIDLastSave="3" documentId="8_{64BB23C1-2A74-4063-A07F-8495FB160AAA}" xr6:coauthVersionLast="47" xr6:coauthVersionMax="47" xr10:uidLastSave="{0A29CB0E-EC2D-4A27-8C81-8E4ECCA825CC}"/>
  <bookViews>
    <workbookView xWindow="-120" yWindow="-120" windowWidth="29040" windowHeight="15720" activeTab="1" xr2:uid="{00000000-000D-0000-FFFF-FFFF00000000}"/>
  </bookViews>
  <sheets>
    <sheet name="Titulní list" sheetId="3" r:id="rId1"/>
    <sheet name="Soupis dodávek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2" i="1" l="1"/>
  <c r="H51" i="1"/>
  <c r="H50" i="1"/>
  <c r="H49" i="1"/>
  <c r="H30" i="1"/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53" i="1" l="1"/>
  <c r="H54" i="1" s="1"/>
  <c r="H55" i="1" s="1"/>
  <c r="F16" i="3"/>
  <c r="F17" i="3" s="1"/>
</calcChain>
</file>

<file path=xl/sharedStrings.xml><?xml version="1.0" encoding="utf-8"?>
<sst xmlns="http://schemas.openxmlformats.org/spreadsheetml/2006/main" count="230" uniqueCount="129">
  <si>
    <t>ID prvku</t>
  </si>
  <si>
    <t>2D náhled</t>
  </si>
  <si>
    <t>3D axonometrie</t>
  </si>
  <si>
    <t>Model</t>
  </si>
  <si>
    <t xml:space="preserve"> </t>
  </si>
  <si>
    <t>m.03</t>
  </si>
  <si>
    <t>m.04</t>
  </si>
  <si>
    <t>m.05</t>
  </si>
  <si>
    <t>m.06</t>
  </si>
  <si>
    <t>Knihovna</t>
  </si>
  <si>
    <t>m.07</t>
  </si>
  <si>
    <t>m.08</t>
  </si>
  <si>
    <t>m.09</t>
  </si>
  <si>
    <t>m.10</t>
  </si>
  <si>
    <t>m.11</t>
  </si>
  <si>
    <t>m.12</t>
  </si>
  <si>
    <t>m.13</t>
  </si>
  <si>
    <t>m.14</t>
  </si>
  <si>
    <t>m.15</t>
  </si>
  <si>
    <t>m.16</t>
  </si>
  <si>
    <t>m.17</t>
  </si>
  <si>
    <t>m.18a</t>
  </si>
  <si>
    <t>m.18b</t>
  </si>
  <si>
    <t>m.19</t>
  </si>
  <si>
    <t>m.20</t>
  </si>
  <si>
    <t>m.21</t>
  </si>
  <si>
    <t>m.22</t>
  </si>
  <si>
    <t>m.23</t>
  </si>
  <si>
    <t>m.24</t>
  </si>
  <si>
    <t>m.25</t>
  </si>
  <si>
    <t>m.26</t>
  </si>
  <si>
    <t>m.28</t>
  </si>
  <si>
    <t>m.30</t>
  </si>
  <si>
    <t>m.31</t>
  </si>
  <si>
    <t>m.32</t>
  </si>
  <si>
    <t>m.33</t>
  </si>
  <si>
    <t>m.34</t>
  </si>
  <si>
    <t>m.36</t>
  </si>
  <si>
    <t>m.37</t>
  </si>
  <si>
    <t>m.38</t>
  </si>
  <si>
    <t>m.39</t>
  </si>
  <si>
    <t>m.40</t>
  </si>
  <si>
    <t>m.41</t>
  </si>
  <si>
    <t>m.42</t>
  </si>
  <si>
    <t>m.43</t>
  </si>
  <si>
    <t>m.44</t>
  </si>
  <si>
    <t>m.45</t>
  </si>
  <si>
    <t>m.46</t>
  </si>
  <si>
    <t>m.48</t>
  </si>
  <si>
    <t>Bez DPH</t>
  </si>
  <si>
    <t>Název stavby:</t>
  </si>
  <si>
    <t>Druh stavby:</t>
  </si>
  <si>
    <t>Lokalita:</t>
  </si>
  <si>
    <t>Zhotovitel:</t>
  </si>
  <si>
    <t>Obnova S-centra Hodonín, p.o.</t>
  </si>
  <si>
    <t>D.1.4.I.4_Interiér mobilní prvky</t>
  </si>
  <si>
    <t>na pozemcích p.č. st. 9015, 2017/136, 1880/42, 9013,
9012, 1880/43, katastrální území Hodonín</t>
  </si>
  <si>
    <t>Zadavatel:</t>
  </si>
  <si>
    <t>Jihomoravský kraj</t>
  </si>
  <si>
    <t>Žerotínovo náměstí 449/3</t>
  </si>
  <si>
    <t xml:space="preserve">60200, Brno </t>
  </si>
  <si>
    <t>IČO:</t>
  </si>
  <si>
    <t>DIČ:</t>
  </si>
  <si>
    <t>CZ70888337</t>
  </si>
  <si>
    <t>Titulní list</t>
  </si>
  <si>
    <t>Rozpis ceny</t>
  </si>
  <si>
    <t>Cena bez DPH</t>
  </si>
  <si>
    <t>Cena s DPH</t>
  </si>
  <si>
    <t>DPH</t>
  </si>
  <si>
    <t>Celkem</t>
  </si>
  <si>
    <t>Počet ks</t>
  </si>
  <si>
    <t>Cena/ks</t>
  </si>
  <si>
    <t>Cena celkem</t>
  </si>
  <si>
    <t>DPH 21%</t>
  </si>
  <si>
    <t>m.29</t>
  </si>
  <si>
    <t>Postel pokoj 1.PP</t>
  </si>
  <si>
    <t>m.51</t>
  </si>
  <si>
    <t>Manipulační stůl</t>
  </si>
  <si>
    <t>m.52</t>
  </si>
  <si>
    <t>Vozík na špinavé prádlo</t>
  </si>
  <si>
    <t>m.53</t>
  </si>
  <si>
    <t>Vozík na mokré prádlo</t>
  </si>
  <si>
    <t>Vozík na čisté prádlo</t>
  </si>
  <si>
    <t>m.54</t>
  </si>
  <si>
    <t>Cena celkem bez DPH</t>
  </si>
  <si>
    <t>Cena celkem s DPH</t>
  </si>
  <si>
    <t>Pohovka rozkládací</t>
  </si>
  <si>
    <t>Křeslo pokoj</t>
  </si>
  <si>
    <t>Šatní dvouskříňka</t>
  </si>
  <si>
    <t>Venkovní židle</t>
  </si>
  <si>
    <t>Židle základní</t>
  </si>
  <si>
    <t>Stůl stohovatelný</t>
  </si>
  <si>
    <t>Stůl pokoj</t>
  </si>
  <si>
    <t>Stůl školící místnost</t>
  </si>
  <si>
    <t>Kovový regál - 400</t>
  </si>
  <si>
    <t>Kovový regál - 600</t>
  </si>
  <si>
    <t>Trezor na opiáty</t>
  </si>
  <si>
    <t>Kardio křeslo</t>
  </si>
  <si>
    <t>Skříň úklidová místnost</t>
  </si>
  <si>
    <t>Stůl klubovna</t>
  </si>
  <si>
    <t>Pracovní stůl</t>
  </si>
  <si>
    <t>Pracovní stůl s kontejnery</t>
  </si>
  <si>
    <t>Stůl 180/80</t>
  </si>
  <si>
    <t>Pracovní židle - textilní</t>
  </si>
  <si>
    <t>Kancelářský kontejner</t>
  </si>
  <si>
    <t>Komoda</t>
  </si>
  <si>
    <t>Židle</t>
  </si>
  <si>
    <t>Skříňka na osobní věci</t>
  </si>
  <si>
    <t>Stůl denni místnost</t>
  </si>
  <si>
    <t>Skříň se šatní tyčí</t>
  </si>
  <si>
    <t>Přednáškový pult</t>
  </si>
  <si>
    <t>Skříň šatní 1.PP</t>
  </si>
  <si>
    <t>Kartotéka</t>
  </si>
  <si>
    <t>Konferenční stůl</t>
  </si>
  <si>
    <t>Lékárenská skříň</t>
  </si>
  <si>
    <t>Koberec dětský</t>
  </si>
  <si>
    <t>Pohovka kancelářská</t>
  </si>
  <si>
    <t>Venkovní stůl</t>
  </si>
  <si>
    <t>Křeslo kadeřník</t>
  </si>
  <si>
    <t>Křeslo pedikura</t>
  </si>
  <si>
    <t>Dětské hřiště s míčky</t>
  </si>
  <si>
    <t>Dětský stan</t>
  </si>
  <si>
    <t>Skříň šanonová uzamykatelná</t>
  </si>
  <si>
    <t>Skříň otevřená</t>
  </si>
  <si>
    <t>Židle pedikúra</t>
  </si>
  <si>
    <t>Vozík kuchyň</t>
  </si>
  <si>
    <t>Mobilní květináč veliký</t>
  </si>
  <si>
    <t>Stůl 120/70</t>
  </si>
  <si>
    <t>Stůl 140/70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</si>
</sst>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name val="Calibri"/>
    </font>
    <font>
      <sz val="13"/>
      <color rgb="FF000000"/>
      <name val="Segoe UI"/>
      <family val="2"/>
      <charset val="238"/>
    </font>
    <font>
      <sz val="13"/>
      <name val="Segoe UI"/>
      <family val="2"/>
      <charset val="238"/>
    </font>
    <font>
      <sz val="18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1"/>
      <name val="Calibri"/>
      <family val="2"/>
      <charset val="238"/>
    </font>
    <font>
      <b/>
      <sz val="18"/>
      <color rgb="FF000000"/>
      <name val="Arial"/>
      <family val="2"/>
      <charset val="238"/>
    </font>
    <font>
      <b/>
      <sz val="13"/>
      <color rgb="FF000000"/>
      <name val="Segoe UI"/>
      <family val="2"/>
      <charset val="238"/>
    </font>
    <font>
      <sz val="13"/>
      <color rgb="FF000000"/>
      <name val="Segoe UI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FFFFFF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1" fillId="3" borderId="1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right" vertical="center"/>
    </xf>
    <xf numFmtId="164" fontId="2" fillId="0" borderId="15" xfId="0" applyNumberFormat="1" applyFont="1" applyBorder="1" applyAlignment="1">
      <alignment horizontal="right" vertical="center"/>
    </xf>
    <xf numFmtId="164" fontId="2" fillId="0" borderId="19" xfId="0" applyNumberFormat="1" applyFont="1" applyBorder="1" applyAlignment="1">
      <alignment vertical="center"/>
    </xf>
    <xf numFmtId="0" fontId="1" fillId="3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6" fillId="0" borderId="0" xfId="1"/>
    <xf numFmtId="164" fontId="6" fillId="0" borderId="13" xfId="1" applyNumberFormat="1" applyBorder="1"/>
    <xf numFmtId="9" fontId="6" fillId="0" borderId="3" xfId="1" applyNumberFormat="1" applyBorder="1" applyAlignment="1">
      <alignment horizontal="center"/>
    </xf>
    <xf numFmtId="164" fontId="6" fillId="0" borderId="3" xfId="1" applyNumberFormat="1" applyBorder="1"/>
    <xf numFmtId="0" fontId="6" fillId="0" borderId="0" xfId="1" applyAlignment="1">
      <alignment horizontal="right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10" xfId="1" applyFont="1" applyBorder="1" applyAlignment="1">
      <alignment horizontal="left" vertical="center" wrapText="1"/>
    </xf>
    <xf numFmtId="0" fontId="4" fillId="0" borderId="5" xfId="1" applyFont="1" applyBorder="1" applyAlignment="1">
      <alignment horizontal="left" vertical="center" wrapText="1"/>
    </xf>
    <xf numFmtId="0" fontId="4" fillId="0" borderId="9" xfId="1" applyFont="1" applyBorder="1" applyAlignment="1">
      <alignment horizontal="right" vertical="center"/>
    </xf>
    <xf numFmtId="0" fontId="4" fillId="0" borderId="8" xfId="1" applyFont="1" applyBorder="1" applyAlignment="1">
      <alignment horizontal="left" vertical="center" wrapText="1"/>
    </xf>
    <xf numFmtId="0" fontId="4" fillId="0" borderId="4" xfId="1" applyFont="1" applyBorder="1" applyAlignment="1">
      <alignment horizontal="left" vertical="center" wrapText="1"/>
    </xf>
    <xf numFmtId="0" fontId="4" fillId="0" borderId="7" xfId="1" applyFont="1" applyBorder="1" applyAlignment="1">
      <alignment horizontal="right" vertical="center"/>
    </xf>
    <xf numFmtId="0" fontId="4" fillId="0" borderId="6" xfId="1" applyFont="1" applyBorder="1" applyAlignment="1">
      <alignment horizontal="left" vertical="center" wrapText="1"/>
    </xf>
    <xf numFmtId="0" fontId="4" fillId="0" borderId="2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/>
    </xf>
    <xf numFmtId="0" fontId="3" fillId="0" borderId="0" xfId="1" applyFont="1" applyAlignment="1">
      <alignment vertical="center"/>
    </xf>
    <xf numFmtId="164" fontId="2" fillId="4" borderId="1" xfId="0" applyNumberFormat="1" applyFont="1" applyFill="1" applyBorder="1" applyAlignment="1">
      <alignment horizontal="right" vertical="center"/>
    </xf>
    <xf numFmtId="0" fontId="1" fillId="3" borderId="22" xfId="0" applyFont="1" applyFill="1" applyBorder="1" applyAlignment="1">
      <alignment horizontal="center" vertical="center" wrapText="1"/>
    </xf>
    <xf numFmtId="0" fontId="1" fillId="3" borderId="23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left" vertical="center" wrapText="1"/>
    </xf>
    <xf numFmtId="0" fontId="9" fillId="3" borderId="22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4" fontId="2" fillId="0" borderId="17" xfId="0" applyNumberFormat="1" applyFont="1" applyBorder="1" applyAlignment="1">
      <alignment horizontal="center" vertical="center"/>
    </xf>
    <xf numFmtId="0" fontId="1" fillId="3" borderId="24" xfId="0" applyFont="1" applyFill="1" applyBorder="1" applyAlignment="1">
      <alignment horizontal="left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1" fillId="3" borderId="24" xfId="0" applyFont="1" applyFill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left" vertical="center" wrapText="1"/>
    </xf>
    <xf numFmtId="0" fontId="6" fillId="0" borderId="1" xfId="1" applyBorder="1" applyAlignment="1">
      <alignment horizontal="left"/>
    </xf>
    <xf numFmtId="0" fontId="6" fillId="0" borderId="12" xfId="1" applyBorder="1" applyAlignment="1">
      <alignment horizontal="left"/>
    </xf>
    <xf numFmtId="0" fontId="4" fillId="0" borderId="1" xfId="1" applyFont="1" applyBorder="1" applyAlignment="1">
      <alignment horizontal="left" vertical="center" wrapText="1"/>
    </xf>
    <xf numFmtId="0" fontId="4" fillId="0" borderId="1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7" fillId="0" borderId="1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2" fillId="0" borderId="20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14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7" xfId="0" applyFont="1" applyBorder="1" applyAlignment="1">
      <alignment horizontal="center"/>
    </xf>
  </cellXfs>
  <cellStyles count="2">
    <cellStyle name="Normální" xfId="0" builtinId="0"/>
    <cellStyle name="Normální 2" xfId="1" xr:uid="{B49B46C0-B01D-401B-8905-A28E14CDE10E}"/>
  </cellStyles>
  <dxfs count="0"/>
  <tableStyles count="0" defaultTableStyle="TableStyleMedium2" defaultPivotStyle="PivotStyleLight16"/>
  <colors>
    <mruColors>
      <color rgb="FFD7E4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26" Type="http://schemas.openxmlformats.org/officeDocument/2006/relationships/image" Target="../media/image26.png"/><Relationship Id="rId39" Type="http://schemas.openxmlformats.org/officeDocument/2006/relationships/image" Target="../media/image39.png"/><Relationship Id="rId21" Type="http://schemas.openxmlformats.org/officeDocument/2006/relationships/image" Target="../media/image21.png"/><Relationship Id="rId34" Type="http://schemas.openxmlformats.org/officeDocument/2006/relationships/image" Target="../media/image34.png"/><Relationship Id="rId42" Type="http://schemas.openxmlformats.org/officeDocument/2006/relationships/image" Target="../media/image42.png"/><Relationship Id="rId47" Type="http://schemas.openxmlformats.org/officeDocument/2006/relationships/image" Target="../media/image47.png"/><Relationship Id="rId50" Type="http://schemas.openxmlformats.org/officeDocument/2006/relationships/image" Target="../media/image50.png"/><Relationship Id="rId55" Type="http://schemas.openxmlformats.org/officeDocument/2006/relationships/image" Target="../media/image55.png"/><Relationship Id="rId63" Type="http://schemas.openxmlformats.org/officeDocument/2006/relationships/image" Target="../media/image63.png"/><Relationship Id="rId68" Type="http://schemas.openxmlformats.org/officeDocument/2006/relationships/image" Target="../media/image68.png"/><Relationship Id="rId76" Type="http://schemas.openxmlformats.org/officeDocument/2006/relationships/image" Target="../media/image76.png"/><Relationship Id="rId7" Type="http://schemas.openxmlformats.org/officeDocument/2006/relationships/image" Target="../media/image7.png"/><Relationship Id="rId71" Type="http://schemas.openxmlformats.org/officeDocument/2006/relationships/image" Target="../media/image71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9" Type="http://schemas.openxmlformats.org/officeDocument/2006/relationships/image" Target="../media/image29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32" Type="http://schemas.openxmlformats.org/officeDocument/2006/relationships/image" Target="../media/image32.png"/><Relationship Id="rId37" Type="http://schemas.openxmlformats.org/officeDocument/2006/relationships/image" Target="../media/image37.png"/><Relationship Id="rId40" Type="http://schemas.openxmlformats.org/officeDocument/2006/relationships/image" Target="../media/image40.png"/><Relationship Id="rId45" Type="http://schemas.openxmlformats.org/officeDocument/2006/relationships/image" Target="../media/image45.png"/><Relationship Id="rId53" Type="http://schemas.openxmlformats.org/officeDocument/2006/relationships/image" Target="../media/image53.png"/><Relationship Id="rId58" Type="http://schemas.openxmlformats.org/officeDocument/2006/relationships/image" Target="../media/image58.png"/><Relationship Id="rId66" Type="http://schemas.openxmlformats.org/officeDocument/2006/relationships/image" Target="../media/image66.png"/><Relationship Id="rId74" Type="http://schemas.openxmlformats.org/officeDocument/2006/relationships/image" Target="../media/image7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28" Type="http://schemas.openxmlformats.org/officeDocument/2006/relationships/image" Target="../media/image28.png"/><Relationship Id="rId36" Type="http://schemas.openxmlformats.org/officeDocument/2006/relationships/image" Target="../media/image36.png"/><Relationship Id="rId49" Type="http://schemas.openxmlformats.org/officeDocument/2006/relationships/image" Target="../media/image49.png"/><Relationship Id="rId57" Type="http://schemas.openxmlformats.org/officeDocument/2006/relationships/image" Target="../media/image57.png"/><Relationship Id="rId61" Type="http://schemas.openxmlformats.org/officeDocument/2006/relationships/image" Target="../media/image61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31" Type="http://schemas.openxmlformats.org/officeDocument/2006/relationships/image" Target="../media/image31.png"/><Relationship Id="rId44" Type="http://schemas.openxmlformats.org/officeDocument/2006/relationships/image" Target="../media/image44.png"/><Relationship Id="rId52" Type="http://schemas.openxmlformats.org/officeDocument/2006/relationships/image" Target="../media/image52.png"/><Relationship Id="rId60" Type="http://schemas.openxmlformats.org/officeDocument/2006/relationships/image" Target="../media/image60.png"/><Relationship Id="rId65" Type="http://schemas.openxmlformats.org/officeDocument/2006/relationships/image" Target="../media/image65.png"/><Relationship Id="rId73" Type="http://schemas.openxmlformats.org/officeDocument/2006/relationships/image" Target="../media/image73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Relationship Id="rId27" Type="http://schemas.openxmlformats.org/officeDocument/2006/relationships/image" Target="../media/image27.png"/><Relationship Id="rId30" Type="http://schemas.openxmlformats.org/officeDocument/2006/relationships/image" Target="../media/image30.png"/><Relationship Id="rId35" Type="http://schemas.openxmlformats.org/officeDocument/2006/relationships/image" Target="../media/image35.png"/><Relationship Id="rId43" Type="http://schemas.openxmlformats.org/officeDocument/2006/relationships/image" Target="../media/image43.png"/><Relationship Id="rId48" Type="http://schemas.openxmlformats.org/officeDocument/2006/relationships/image" Target="../media/image48.png"/><Relationship Id="rId56" Type="http://schemas.openxmlformats.org/officeDocument/2006/relationships/image" Target="../media/image56.png"/><Relationship Id="rId64" Type="http://schemas.openxmlformats.org/officeDocument/2006/relationships/image" Target="../media/image64.png"/><Relationship Id="rId69" Type="http://schemas.openxmlformats.org/officeDocument/2006/relationships/image" Target="../media/image69.png"/><Relationship Id="rId77" Type="http://schemas.openxmlformats.org/officeDocument/2006/relationships/image" Target="../media/image77.png"/><Relationship Id="rId8" Type="http://schemas.openxmlformats.org/officeDocument/2006/relationships/image" Target="../media/image8.png"/><Relationship Id="rId51" Type="http://schemas.openxmlformats.org/officeDocument/2006/relationships/image" Target="../media/image51.png"/><Relationship Id="rId72" Type="http://schemas.openxmlformats.org/officeDocument/2006/relationships/image" Target="../media/image72.png"/><Relationship Id="rId3" Type="http://schemas.openxmlformats.org/officeDocument/2006/relationships/image" Target="../media/image3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5" Type="http://schemas.openxmlformats.org/officeDocument/2006/relationships/image" Target="../media/image25.png"/><Relationship Id="rId33" Type="http://schemas.openxmlformats.org/officeDocument/2006/relationships/image" Target="../media/image33.png"/><Relationship Id="rId38" Type="http://schemas.openxmlformats.org/officeDocument/2006/relationships/image" Target="../media/image38.png"/><Relationship Id="rId46" Type="http://schemas.openxmlformats.org/officeDocument/2006/relationships/image" Target="../media/image46.png"/><Relationship Id="rId59" Type="http://schemas.openxmlformats.org/officeDocument/2006/relationships/image" Target="../media/image59.png"/><Relationship Id="rId67" Type="http://schemas.openxmlformats.org/officeDocument/2006/relationships/image" Target="../media/image67.png"/><Relationship Id="rId20" Type="http://schemas.openxmlformats.org/officeDocument/2006/relationships/image" Target="../media/image20.png"/><Relationship Id="rId41" Type="http://schemas.openxmlformats.org/officeDocument/2006/relationships/image" Target="../media/image41.png"/><Relationship Id="rId54" Type="http://schemas.openxmlformats.org/officeDocument/2006/relationships/image" Target="../media/image54.png"/><Relationship Id="rId62" Type="http://schemas.openxmlformats.org/officeDocument/2006/relationships/image" Target="../media/image62.png"/><Relationship Id="rId70" Type="http://schemas.openxmlformats.org/officeDocument/2006/relationships/image" Target="../media/image70.png"/><Relationship Id="rId75" Type="http://schemas.openxmlformats.org/officeDocument/2006/relationships/image" Target="../media/image75.png"/><Relationship Id="rId1" Type="http://schemas.openxmlformats.org/officeDocument/2006/relationships/image" Target="../media/image1.png"/><Relationship Id="rId6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</xdr:row>
      <xdr:rowOff>19050</xdr:rowOff>
    </xdr:from>
    <xdr:to>
      <xdr:col>2</xdr:col>
      <xdr:colOff>1609725</xdr:colOff>
      <xdr:row>3</xdr:row>
      <xdr:rowOff>876300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</xdr:row>
      <xdr:rowOff>19050</xdr:rowOff>
    </xdr:from>
    <xdr:to>
      <xdr:col>3</xdr:col>
      <xdr:colOff>1609725</xdr:colOff>
      <xdr:row>3</xdr:row>
      <xdr:rowOff>876300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</xdr:row>
      <xdr:rowOff>19050</xdr:rowOff>
    </xdr:from>
    <xdr:to>
      <xdr:col>2</xdr:col>
      <xdr:colOff>1609725</xdr:colOff>
      <xdr:row>4</xdr:row>
      <xdr:rowOff>876300</xdr:rowOff>
    </xdr:to>
    <xdr:pic>
      <xdr:nvPicPr>
        <xdr:cNvPr id="8" name="Pictur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</xdr:row>
      <xdr:rowOff>19050</xdr:rowOff>
    </xdr:from>
    <xdr:to>
      <xdr:col>3</xdr:col>
      <xdr:colOff>1609725</xdr:colOff>
      <xdr:row>4</xdr:row>
      <xdr:rowOff>876300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5</xdr:row>
      <xdr:rowOff>19050</xdr:rowOff>
    </xdr:from>
    <xdr:to>
      <xdr:col>2</xdr:col>
      <xdr:colOff>1609725</xdr:colOff>
      <xdr:row>5</xdr:row>
      <xdr:rowOff>876300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5</xdr:row>
      <xdr:rowOff>19050</xdr:rowOff>
    </xdr:from>
    <xdr:to>
      <xdr:col>3</xdr:col>
      <xdr:colOff>1609725</xdr:colOff>
      <xdr:row>5</xdr:row>
      <xdr:rowOff>876300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6</xdr:row>
      <xdr:rowOff>19050</xdr:rowOff>
    </xdr:from>
    <xdr:to>
      <xdr:col>2</xdr:col>
      <xdr:colOff>1609725</xdr:colOff>
      <xdr:row>6</xdr:row>
      <xdr:rowOff>876300</xdr:rowOff>
    </xdr:to>
    <xdr:pic>
      <xdr:nvPicPr>
        <xdr:cNvPr id="12" name="Pictur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6</xdr:row>
      <xdr:rowOff>19050</xdr:rowOff>
    </xdr:from>
    <xdr:to>
      <xdr:col>3</xdr:col>
      <xdr:colOff>1609725</xdr:colOff>
      <xdr:row>6</xdr:row>
      <xdr:rowOff>876300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7</xdr:row>
      <xdr:rowOff>19050</xdr:rowOff>
    </xdr:from>
    <xdr:to>
      <xdr:col>2</xdr:col>
      <xdr:colOff>1609725</xdr:colOff>
      <xdr:row>7</xdr:row>
      <xdr:rowOff>876300</xdr:rowOff>
    </xdr:to>
    <xdr:pic>
      <xdr:nvPicPr>
        <xdr:cNvPr id="14" name="Pictur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7</xdr:row>
      <xdr:rowOff>19050</xdr:rowOff>
    </xdr:from>
    <xdr:to>
      <xdr:col>3</xdr:col>
      <xdr:colOff>1609725</xdr:colOff>
      <xdr:row>7</xdr:row>
      <xdr:rowOff>876300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8</xdr:row>
      <xdr:rowOff>19050</xdr:rowOff>
    </xdr:from>
    <xdr:to>
      <xdr:col>2</xdr:col>
      <xdr:colOff>1609725</xdr:colOff>
      <xdr:row>8</xdr:row>
      <xdr:rowOff>876300</xdr:rowOff>
    </xdr:to>
    <xdr:pic>
      <xdr:nvPicPr>
        <xdr:cNvPr id="16" name="Pictur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8</xdr:row>
      <xdr:rowOff>19050</xdr:rowOff>
    </xdr:from>
    <xdr:to>
      <xdr:col>3</xdr:col>
      <xdr:colOff>1609725</xdr:colOff>
      <xdr:row>8</xdr:row>
      <xdr:rowOff>876300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9</xdr:row>
      <xdr:rowOff>19050</xdr:rowOff>
    </xdr:from>
    <xdr:to>
      <xdr:col>2</xdr:col>
      <xdr:colOff>1609725</xdr:colOff>
      <xdr:row>9</xdr:row>
      <xdr:rowOff>876300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9</xdr:row>
      <xdr:rowOff>19050</xdr:rowOff>
    </xdr:from>
    <xdr:to>
      <xdr:col>3</xdr:col>
      <xdr:colOff>1609725</xdr:colOff>
      <xdr:row>9</xdr:row>
      <xdr:rowOff>876300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10</xdr:row>
      <xdr:rowOff>19050</xdr:rowOff>
    </xdr:from>
    <xdr:to>
      <xdr:col>2</xdr:col>
      <xdr:colOff>1609725</xdr:colOff>
      <xdr:row>10</xdr:row>
      <xdr:rowOff>876300</xdr:rowOff>
    </xdr:to>
    <xdr:pic>
      <xdr:nvPicPr>
        <xdr:cNvPr id="20" name="Pictur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10</xdr:row>
      <xdr:rowOff>19050</xdr:rowOff>
    </xdr:from>
    <xdr:to>
      <xdr:col>3</xdr:col>
      <xdr:colOff>1609725</xdr:colOff>
      <xdr:row>10</xdr:row>
      <xdr:rowOff>876300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11</xdr:row>
      <xdr:rowOff>19050</xdr:rowOff>
    </xdr:from>
    <xdr:to>
      <xdr:col>2</xdr:col>
      <xdr:colOff>1609725</xdr:colOff>
      <xdr:row>11</xdr:row>
      <xdr:rowOff>876300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11</xdr:row>
      <xdr:rowOff>19050</xdr:rowOff>
    </xdr:from>
    <xdr:to>
      <xdr:col>3</xdr:col>
      <xdr:colOff>1609725</xdr:colOff>
      <xdr:row>11</xdr:row>
      <xdr:rowOff>876300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12</xdr:row>
      <xdr:rowOff>19050</xdr:rowOff>
    </xdr:from>
    <xdr:to>
      <xdr:col>2</xdr:col>
      <xdr:colOff>1609725</xdr:colOff>
      <xdr:row>12</xdr:row>
      <xdr:rowOff>876300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12</xdr:row>
      <xdr:rowOff>19050</xdr:rowOff>
    </xdr:from>
    <xdr:to>
      <xdr:col>3</xdr:col>
      <xdr:colOff>1609725</xdr:colOff>
      <xdr:row>12</xdr:row>
      <xdr:rowOff>876300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13</xdr:row>
      <xdr:rowOff>19050</xdr:rowOff>
    </xdr:from>
    <xdr:to>
      <xdr:col>2</xdr:col>
      <xdr:colOff>1609725</xdr:colOff>
      <xdr:row>13</xdr:row>
      <xdr:rowOff>876300</xdr:rowOff>
    </xdr:to>
    <xdr:pic>
      <xdr:nvPicPr>
        <xdr:cNvPr id="26" name="Pictur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13</xdr:row>
      <xdr:rowOff>19050</xdr:rowOff>
    </xdr:from>
    <xdr:to>
      <xdr:col>3</xdr:col>
      <xdr:colOff>1609725</xdr:colOff>
      <xdr:row>13</xdr:row>
      <xdr:rowOff>876300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14</xdr:row>
      <xdr:rowOff>19050</xdr:rowOff>
    </xdr:from>
    <xdr:to>
      <xdr:col>2</xdr:col>
      <xdr:colOff>1609725</xdr:colOff>
      <xdr:row>14</xdr:row>
      <xdr:rowOff>876300</xdr:rowOff>
    </xdr:to>
    <xdr:pic>
      <xdr:nvPicPr>
        <xdr:cNvPr id="28" name="Picture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14</xdr:row>
      <xdr:rowOff>19050</xdr:rowOff>
    </xdr:from>
    <xdr:to>
      <xdr:col>3</xdr:col>
      <xdr:colOff>1609725</xdr:colOff>
      <xdr:row>14</xdr:row>
      <xdr:rowOff>876300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15</xdr:row>
      <xdr:rowOff>19050</xdr:rowOff>
    </xdr:from>
    <xdr:to>
      <xdr:col>2</xdr:col>
      <xdr:colOff>1609725</xdr:colOff>
      <xdr:row>15</xdr:row>
      <xdr:rowOff>876300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15</xdr:row>
      <xdr:rowOff>19050</xdr:rowOff>
    </xdr:from>
    <xdr:to>
      <xdr:col>3</xdr:col>
      <xdr:colOff>1609725</xdr:colOff>
      <xdr:row>15</xdr:row>
      <xdr:rowOff>876300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16</xdr:row>
      <xdr:rowOff>19050</xdr:rowOff>
    </xdr:from>
    <xdr:to>
      <xdr:col>2</xdr:col>
      <xdr:colOff>1609725</xdr:colOff>
      <xdr:row>16</xdr:row>
      <xdr:rowOff>876300</xdr:rowOff>
    </xdr:to>
    <xdr:pic>
      <xdr:nvPicPr>
        <xdr:cNvPr id="32" name="Picture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16</xdr:row>
      <xdr:rowOff>19050</xdr:rowOff>
    </xdr:from>
    <xdr:to>
      <xdr:col>3</xdr:col>
      <xdr:colOff>1609725</xdr:colOff>
      <xdr:row>16</xdr:row>
      <xdr:rowOff>876300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17</xdr:row>
      <xdr:rowOff>19050</xdr:rowOff>
    </xdr:from>
    <xdr:to>
      <xdr:col>2</xdr:col>
      <xdr:colOff>1609725</xdr:colOff>
      <xdr:row>17</xdr:row>
      <xdr:rowOff>876300</xdr:rowOff>
    </xdr:to>
    <xdr:pic>
      <xdr:nvPicPr>
        <xdr:cNvPr id="34" name="Picture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17</xdr:row>
      <xdr:rowOff>19050</xdr:rowOff>
    </xdr:from>
    <xdr:to>
      <xdr:col>3</xdr:col>
      <xdr:colOff>1609725</xdr:colOff>
      <xdr:row>17</xdr:row>
      <xdr:rowOff>876300</xdr:rowOff>
    </xdr:to>
    <xdr:pic>
      <xdr:nvPicPr>
        <xdr:cNvPr id="35" name="Picture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18</xdr:row>
      <xdr:rowOff>19050</xdr:rowOff>
    </xdr:from>
    <xdr:to>
      <xdr:col>2</xdr:col>
      <xdr:colOff>1609725</xdr:colOff>
      <xdr:row>18</xdr:row>
      <xdr:rowOff>876300</xdr:rowOff>
    </xdr:to>
    <xdr:pic>
      <xdr:nvPicPr>
        <xdr:cNvPr id="36" name="Picture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18</xdr:row>
      <xdr:rowOff>19050</xdr:rowOff>
    </xdr:from>
    <xdr:to>
      <xdr:col>3</xdr:col>
      <xdr:colOff>1609725</xdr:colOff>
      <xdr:row>18</xdr:row>
      <xdr:rowOff>876300</xdr:rowOff>
    </xdr:to>
    <xdr:pic>
      <xdr:nvPicPr>
        <xdr:cNvPr id="37" name="Picture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19</xdr:row>
      <xdr:rowOff>19050</xdr:rowOff>
    </xdr:from>
    <xdr:to>
      <xdr:col>2</xdr:col>
      <xdr:colOff>1609725</xdr:colOff>
      <xdr:row>19</xdr:row>
      <xdr:rowOff>876300</xdr:rowOff>
    </xdr:to>
    <xdr:pic>
      <xdr:nvPicPr>
        <xdr:cNvPr id="38" name="Picture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19</xdr:row>
      <xdr:rowOff>19050</xdr:rowOff>
    </xdr:from>
    <xdr:to>
      <xdr:col>3</xdr:col>
      <xdr:colOff>1609725</xdr:colOff>
      <xdr:row>19</xdr:row>
      <xdr:rowOff>876300</xdr:rowOff>
    </xdr:to>
    <xdr:pic>
      <xdr:nvPicPr>
        <xdr:cNvPr id="39" name="Picture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20</xdr:row>
      <xdr:rowOff>19050</xdr:rowOff>
    </xdr:from>
    <xdr:to>
      <xdr:col>2</xdr:col>
      <xdr:colOff>1609725</xdr:colOff>
      <xdr:row>20</xdr:row>
      <xdr:rowOff>876300</xdr:rowOff>
    </xdr:to>
    <xdr:pic>
      <xdr:nvPicPr>
        <xdr:cNvPr id="40" name="Pictur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20</xdr:row>
      <xdr:rowOff>19050</xdr:rowOff>
    </xdr:from>
    <xdr:to>
      <xdr:col>3</xdr:col>
      <xdr:colOff>1609725</xdr:colOff>
      <xdr:row>20</xdr:row>
      <xdr:rowOff>876300</xdr:rowOff>
    </xdr:to>
    <xdr:pic>
      <xdr:nvPicPr>
        <xdr:cNvPr id="41" name="Pictur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21</xdr:row>
      <xdr:rowOff>19050</xdr:rowOff>
    </xdr:from>
    <xdr:to>
      <xdr:col>2</xdr:col>
      <xdr:colOff>1609725</xdr:colOff>
      <xdr:row>21</xdr:row>
      <xdr:rowOff>876300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21</xdr:row>
      <xdr:rowOff>19050</xdr:rowOff>
    </xdr:from>
    <xdr:to>
      <xdr:col>3</xdr:col>
      <xdr:colOff>1609725</xdr:colOff>
      <xdr:row>21</xdr:row>
      <xdr:rowOff>876300</xdr:rowOff>
    </xdr:to>
    <xdr:pic>
      <xdr:nvPicPr>
        <xdr:cNvPr id="43" name="Pictur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22</xdr:row>
      <xdr:rowOff>19050</xdr:rowOff>
    </xdr:from>
    <xdr:to>
      <xdr:col>2</xdr:col>
      <xdr:colOff>1609725</xdr:colOff>
      <xdr:row>22</xdr:row>
      <xdr:rowOff>876300</xdr:rowOff>
    </xdr:to>
    <xdr:pic>
      <xdr:nvPicPr>
        <xdr:cNvPr id="44" name="Pictur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22</xdr:row>
      <xdr:rowOff>19050</xdr:rowOff>
    </xdr:from>
    <xdr:to>
      <xdr:col>3</xdr:col>
      <xdr:colOff>1609725</xdr:colOff>
      <xdr:row>22</xdr:row>
      <xdr:rowOff>876300</xdr:rowOff>
    </xdr:to>
    <xdr:pic>
      <xdr:nvPicPr>
        <xdr:cNvPr id="45" name="Pictur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23</xdr:row>
      <xdr:rowOff>19050</xdr:rowOff>
    </xdr:from>
    <xdr:to>
      <xdr:col>2</xdr:col>
      <xdr:colOff>1609725</xdr:colOff>
      <xdr:row>23</xdr:row>
      <xdr:rowOff>876300</xdr:rowOff>
    </xdr:to>
    <xdr:pic>
      <xdr:nvPicPr>
        <xdr:cNvPr id="46" name="Pictur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23</xdr:row>
      <xdr:rowOff>19050</xdr:rowOff>
    </xdr:from>
    <xdr:to>
      <xdr:col>3</xdr:col>
      <xdr:colOff>1609725</xdr:colOff>
      <xdr:row>23</xdr:row>
      <xdr:rowOff>876300</xdr:rowOff>
    </xdr:to>
    <xdr:pic>
      <xdr:nvPicPr>
        <xdr:cNvPr id="47" name="Pictur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24</xdr:row>
      <xdr:rowOff>19050</xdr:rowOff>
    </xdr:from>
    <xdr:to>
      <xdr:col>2</xdr:col>
      <xdr:colOff>1609725</xdr:colOff>
      <xdr:row>24</xdr:row>
      <xdr:rowOff>876300</xdr:rowOff>
    </xdr:to>
    <xdr:pic>
      <xdr:nvPicPr>
        <xdr:cNvPr id="48" name="Pictur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24</xdr:row>
      <xdr:rowOff>19050</xdr:rowOff>
    </xdr:from>
    <xdr:to>
      <xdr:col>3</xdr:col>
      <xdr:colOff>1609725</xdr:colOff>
      <xdr:row>24</xdr:row>
      <xdr:rowOff>876300</xdr:rowOff>
    </xdr:to>
    <xdr:pic>
      <xdr:nvPicPr>
        <xdr:cNvPr id="49" name="Pictur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25</xdr:row>
      <xdr:rowOff>19050</xdr:rowOff>
    </xdr:from>
    <xdr:to>
      <xdr:col>2</xdr:col>
      <xdr:colOff>1609725</xdr:colOff>
      <xdr:row>25</xdr:row>
      <xdr:rowOff>876300</xdr:rowOff>
    </xdr:to>
    <xdr:pic>
      <xdr:nvPicPr>
        <xdr:cNvPr id="50" name="Pictur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25</xdr:row>
      <xdr:rowOff>19050</xdr:rowOff>
    </xdr:from>
    <xdr:to>
      <xdr:col>3</xdr:col>
      <xdr:colOff>1609725</xdr:colOff>
      <xdr:row>25</xdr:row>
      <xdr:rowOff>876300</xdr:rowOff>
    </xdr:to>
    <xdr:pic>
      <xdr:nvPicPr>
        <xdr:cNvPr id="51" name="Pictur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26</xdr:row>
      <xdr:rowOff>19050</xdr:rowOff>
    </xdr:from>
    <xdr:to>
      <xdr:col>2</xdr:col>
      <xdr:colOff>1609725</xdr:colOff>
      <xdr:row>26</xdr:row>
      <xdr:rowOff>876300</xdr:rowOff>
    </xdr:to>
    <xdr:pic>
      <xdr:nvPicPr>
        <xdr:cNvPr id="52" name="Picture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26</xdr:row>
      <xdr:rowOff>19050</xdr:rowOff>
    </xdr:from>
    <xdr:to>
      <xdr:col>3</xdr:col>
      <xdr:colOff>1609725</xdr:colOff>
      <xdr:row>26</xdr:row>
      <xdr:rowOff>876300</xdr:rowOff>
    </xdr:to>
    <xdr:pic>
      <xdr:nvPicPr>
        <xdr:cNvPr id="53" name="Picture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27</xdr:row>
      <xdr:rowOff>19050</xdr:rowOff>
    </xdr:from>
    <xdr:to>
      <xdr:col>2</xdr:col>
      <xdr:colOff>1609725</xdr:colOff>
      <xdr:row>27</xdr:row>
      <xdr:rowOff>876300</xdr:rowOff>
    </xdr:to>
    <xdr:pic>
      <xdr:nvPicPr>
        <xdr:cNvPr id="54" name="Picture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27</xdr:row>
      <xdr:rowOff>19050</xdr:rowOff>
    </xdr:from>
    <xdr:to>
      <xdr:col>3</xdr:col>
      <xdr:colOff>1609725</xdr:colOff>
      <xdr:row>27</xdr:row>
      <xdr:rowOff>876300</xdr:rowOff>
    </xdr:to>
    <xdr:pic>
      <xdr:nvPicPr>
        <xdr:cNvPr id="55" name="Picture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28</xdr:row>
      <xdr:rowOff>19050</xdr:rowOff>
    </xdr:from>
    <xdr:to>
      <xdr:col>2</xdr:col>
      <xdr:colOff>1609725</xdr:colOff>
      <xdr:row>28</xdr:row>
      <xdr:rowOff>876300</xdr:rowOff>
    </xdr:to>
    <xdr:pic>
      <xdr:nvPicPr>
        <xdr:cNvPr id="58" name="Picture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28</xdr:row>
      <xdr:rowOff>19050</xdr:rowOff>
    </xdr:from>
    <xdr:to>
      <xdr:col>3</xdr:col>
      <xdr:colOff>1609725</xdr:colOff>
      <xdr:row>28</xdr:row>
      <xdr:rowOff>876300</xdr:rowOff>
    </xdr:to>
    <xdr:pic>
      <xdr:nvPicPr>
        <xdr:cNvPr id="59" name="Picture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30</xdr:row>
      <xdr:rowOff>19050</xdr:rowOff>
    </xdr:from>
    <xdr:to>
      <xdr:col>2</xdr:col>
      <xdr:colOff>1609725</xdr:colOff>
      <xdr:row>30</xdr:row>
      <xdr:rowOff>876300</xdr:rowOff>
    </xdr:to>
    <xdr:pic>
      <xdr:nvPicPr>
        <xdr:cNvPr id="60" name="Picture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30</xdr:row>
      <xdr:rowOff>19050</xdr:rowOff>
    </xdr:from>
    <xdr:to>
      <xdr:col>3</xdr:col>
      <xdr:colOff>1609725</xdr:colOff>
      <xdr:row>30</xdr:row>
      <xdr:rowOff>876300</xdr:rowOff>
    </xdr:to>
    <xdr:pic>
      <xdr:nvPicPr>
        <xdr:cNvPr id="61" name="Picture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31</xdr:row>
      <xdr:rowOff>19050</xdr:rowOff>
    </xdr:from>
    <xdr:to>
      <xdr:col>2</xdr:col>
      <xdr:colOff>1609725</xdr:colOff>
      <xdr:row>31</xdr:row>
      <xdr:rowOff>876300</xdr:rowOff>
    </xdr:to>
    <xdr:pic>
      <xdr:nvPicPr>
        <xdr:cNvPr id="62" name="Picture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31</xdr:row>
      <xdr:rowOff>19050</xdr:rowOff>
    </xdr:from>
    <xdr:to>
      <xdr:col>3</xdr:col>
      <xdr:colOff>1609725</xdr:colOff>
      <xdr:row>31</xdr:row>
      <xdr:rowOff>876300</xdr:rowOff>
    </xdr:to>
    <xdr:pic>
      <xdr:nvPicPr>
        <xdr:cNvPr id="63" name="Picture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32</xdr:row>
      <xdr:rowOff>19050</xdr:rowOff>
    </xdr:from>
    <xdr:to>
      <xdr:col>2</xdr:col>
      <xdr:colOff>1609725</xdr:colOff>
      <xdr:row>32</xdr:row>
      <xdr:rowOff>876300</xdr:rowOff>
    </xdr:to>
    <xdr:pic>
      <xdr:nvPicPr>
        <xdr:cNvPr id="64" name="Picture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32</xdr:row>
      <xdr:rowOff>19050</xdr:rowOff>
    </xdr:from>
    <xdr:to>
      <xdr:col>3</xdr:col>
      <xdr:colOff>1609725</xdr:colOff>
      <xdr:row>32</xdr:row>
      <xdr:rowOff>876300</xdr:rowOff>
    </xdr:to>
    <xdr:pic>
      <xdr:nvPicPr>
        <xdr:cNvPr id="65" name="Picture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33</xdr:row>
      <xdr:rowOff>19050</xdr:rowOff>
    </xdr:from>
    <xdr:to>
      <xdr:col>2</xdr:col>
      <xdr:colOff>1609725</xdr:colOff>
      <xdr:row>33</xdr:row>
      <xdr:rowOff>876300</xdr:rowOff>
    </xdr:to>
    <xdr:pic>
      <xdr:nvPicPr>
        <xdr:cNvPr id="66" name="Picture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33</xdr:row>
      <xdr:rowOff>19050</xdr:rowOff>
    </xdr:from>
    <xdr:to>
      <xdr:col>3</xdr:col>
      <xdr:colOff>1609725</xdr:colOff>
      <xdr:row>33</xdr:row>
      <xdr:rowOff>876300</xdr:rowOff>
    </xdr:to>
    <xdr:pic>
      <xdr:nvPicPr>
        <xdr:cNvPr id="67" name="Picture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34</xdr:row>
      <xdr:rowOff>19050</xdr:rowOff>
    </xdr:from>
    <xdr:to>
      <xdr:col>2</xdr:col>
      <xdr:colOff>1609725</xdr:colOff>
      <xdr:row>34</xdr:row>
      <xdr:rowOff>876300</xdr:rowOff>
    </xdr:to>
    <xdr:pic>
      <xdr:nvPicPr>
        <xdr:cNvPr id="68" name="Picture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34</xdr:row>
      <xdr:rowOff>19050</xdr:rowOff>
    </xdr:from>
    <xdr:to>
      <xdr:col>3</xdr:col>
      <xdr:colOff>1609725</xdr:colOff>
      <xdr:row>34</xdr:row>
      <xdr:rowOff>876300</xdr:rowOff>
    </xdr:to>
    <xdr:pic>
      <xdr:nvPicPr>
        <xdr:cNvPr id="69" name="Picture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35</xdr:row>
      <xdr:rowOff>19050</xdr:rowOff>
    </xdr:from>
    <xdr:to>
      <xdr:col>2</xdr:col>
      <xdr:colOff>1609725</xdr:colOff>
      <xdr:row>35</xdr:row>
      <xdr:rowOff>876300</xdr:rowOff>
    </xdr:to>
    <xdr:pic>
      <xdr:nvPicPr>
        <xdr:cNvPr id="70" name="Picture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35</xdr:row>
      <xdr:rowOff>19050</xdr:rowOff>
    </xdr:from>
    <xdr:to>
      <xdr:col>3</xdr:col>
      <xdr:colOff>1609725</xdr:colOff>
      <xdr:row>35</xdr:row>
      <xdr:rowOff>876300</xdr:rowOff>
    </xdr:to>
    <xdr:pic>
      <xdr:nvPicPr>
        <xdr:cNvPr id="71" name="Picture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36</xdr:row>
      <xdr:rowOff>19050</xdr:rowOff>
    </xdr:from>
    <xdr:to>
      <xdr:col>2</xdr:col>
      <xdr:colOff>1609725</xdr:colOff>
      <xdr:row>36</xdr:row>
      <xdr:rowOff>876300</xdr:rowOff>
    </xdr:to>
    <xdr:pic>
      <xdr:nvPicPr>
        <xdr:cNvPr id="72" name="Picture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36</xdr:row>
      <xdr:rowOff>19050</xdr:rowOff>
    </xdr:from>
    <xdr:to>
      <xdr:col>3</xdr:col>
      <xdr:colOff>1609725</xdr:colOff>
      <xdr:row>36</xdr:row>
      <xdr:rowOff>876300</xdr:rowOff>
    </xdr:to>
    <xdr:pic>
      <xdr:nvPicPr>
        <xdr:cNvPr id="73" name="Picture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37</xdr:row>
      <xdr:rowOff>19050</xdr:rowOff>
    </xdr:from>
    <xdr:to>
      <xdr:col>2</xdr:col>
      <xdr:colOff>1609725</xdr:colOff>
      <xdr:row>37</xdr:row>
      <xdr:rowOff>876300</xdr:rowOff>
    </xdr:to>
    <xdr:pic>
      <xdr:nvPicPr>
        <xdr:cNvPr id="74" name="Picture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37</xdr:row>
      <xdr:rowOff>19050</xdr:rowOff>
    </xdr:from>
    <xdr:to>
      <xdr:col>3</xdr:col>
      <xdr:colOff>1609725</xdr:colOff>
      <xdr:row>37</xdr:row>
      <xdr:rowOff>876300</xdr:rowOff>
    </xdr:to>
    <xdr:pic>
      <xdr:nvPicPr>
        <xdr:cNvPr id="75" name="Picture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38</xdr:row>
      <xdr:rowOff>19050</xdr:rowOff>
    </xdr:from>
    <xdr:to>
      <xdr:col>2</xdr:col>
      <xdr:colOff>1609725</xdr:colOff>
      <xdr:row>38</xdr:row>
      <xdr:rowOff>876300</xdr:rowOff>
    </xdr:to>
    <xdr:pic>
      <xdr:nvPicPr>
        <xdr:cNvPr id="76" name="Picture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38</xdr:row>
      <xdr:rowOff>19050</xdr:rowOff>
    </xdr:from>
    <xdr:to>
      <xdr:col>3</xdr:col>
      <xdr:colOff>1609725</xdr:colOff>
      <xdr:row>38</xdr:row>
      <xdr:rowOff>876300</xdr:rowOff>
    </xdr:to>
    <xdr:pic>
      <xdr:nvPicPr>
        <xdr:cNvPr id="77" name="Picture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39</xdr:row>
      <xdr:rowOff>19050</xdr:rowOff>
    </xdr:from>
    <xdr:to>
      <xdr:col>2</xdr:col>
      <xdr:colOff>1609725</xdr:colOff>
      <xdr:row>39</xdr:row>
      <xdr:rowOff>876300</xdr:rowOff>
    </xdr:to>
    <xdr:pic>
      <xdr:nvPicPr>
        <xdr:cNvPr id="80" name="Picture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39</xdr:row>
      <xdr:rowOff>19050</xdr:rowOff>
    </xdr:from>
    <xdr:to>
      <xdr:col>3</xdr:col>
      <xdr:colOff>1609725</xdr:colOff>
      <xdr:row>39</xdr:row>
      <xdr:rowOff>876300</xdr:rowOff>
    </xdr:to>
    <xdr:pic>
      <xdr:nvPicPr>
        <xdr:cNvPr id="81" name="Picture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40</xdr:row>
      <xdr:rowOff>19050</xdr:rowOff>
    </xdr:from>
    <xdr:to>
      <xdr:col>2</xdr:col>
      <xdr:colOff>1609725</xdr:colOff>
      <xdr:row>40</xdr:row>
      <xdr:rowOff>876300</xdr:rowOff>
    </xdr:to>
    <xdr:pic>
      <xdr:nvPicPr>
        <xdr:cNvPr id="82" name="Picture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40</xdr:row>
      <xdr:rowOff>19050</xdr:rowOff>
    </xdr:from>
    <xdr:to>
      <xdr:col>3</xdr:col>
      <xdr:colOff>1609725</xdr:colOff>
      <xdr:row>40</xdr:row>
      <xdr:rowOff>876300</xdr:rowOff>
    </xdr:to>
    <xdr:pic>
      <xdr:nvPicPr>
        <xdr:cNvPr id="83" name="Picture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41</xdr:row>
      <xdr:rowOff>19050</xdr:rowOff>
    </xdr:from>
    <xdr:to>
      <xdr:col>2</xdr:col>
      <xdr:colOff>1609725</xdr:colOff>
      <xdr:row>41</xdr:row>
      <xdr:rowOff>876300</xdr:rowOff>
    </xdr:to>
    <xdr:pic>
      <xdr:nvPicPr>
        <xdr:cNvPr id="84" name="Picture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41</xdr:row>
      <xdr:rowOff>19050</xdr:rowOff>
    </xdr:from>
    <xdr:to>
      <xdr:col>3</xdr:col>
      <xdr:colOff>1609725</xdr:colOff>
      <xdr:row>41</xdr:row>
      <xdr:rowOff>876300</xdr:rowOff>
    </xdr:to>
    <xdr:pic>
      <xdr:nvPicPr>
        <xdr:cNvPr id="85" name="Picture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42</xdr:row>
      <xdr:rowOff>19050</xdr:rowOff>
    </xdr:from>
    <xdr:to>
      <xdr:col>2</xdr:col>
      <xdr:colOff>1609725</xdr:colOff>
      <xdr:row>42</xdr:row>
      <xdr:rowOff>876300</xdr:rowOff>
    </xdr:to>
    <xdr:pic>
      <xdr:nvPicPr>
        <xdr:cNvPr id="86" name="Picture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42</xdr:row>
      <xdr:rowOff>19050</xdr:rowOff>
    </xdr:from>
    <xdr:to>
      <xdr:col>3</xdr:col>
      <xdr:colOff>1609725</xdr:colOff>
      <xdr:row>42</xdr:row>
      <xdr:rowOff>876300</xdr:rowOff>
    </xdr:to>
    <xdr:pic>
      <xdr:nvPicPr>
        <xdr:cNvPr id="87" name="Picture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44</xdr:row>
      <xdr:rowOff>19050</xdr:rowOff>
    </xdr:from>
    <xdr:to>
      <xdr:col>2</xdr:col>
      <xdr:colOff>1609725</xdr:colOff>
      <xdr:row>44</xdr:row>
      <xdr:rowOff>876300</xdr:rowOff>
    </xdr:to>
    <xdr:pic>
      <xdr:nvPicPr>
        <xdr:cNvPr id="90" name="Picture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44</xdr:row>
      <xdr:rowOff>19050</xdr:rowOff>
    </xdr:from>
    <xdr:to>
      <xdr:col>3</xdr:col>
      <xdr:colOff>1609725</xdr:colOff>
      <xdr:row>44</xdr:row>
      <xdr:rowOff>876300</xdr:rowOff>
    </xdr:to>
    <xdr:pic>
      <xdr:nvPicPr>
        <xdr:cNvPr id="91" name="Picture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45</xdr:row>
      <xdr:rowOff>19050</xdr:rowOff>
    </xdr:from>
    <xdr:to>
      <xdr:col>2</xdr:col>
      <xdr:colOff>1609725</xdr:colOff>
      <xdr:row>45</xdr:row>
      <xdr:rowOff>876300</xdr:rowOff>
    </xdr:to>
    <xdr:pic>
      <xdr:nvPicPr>
        <xdr:cNvPr id="92" name="Picture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45</xdr:row>
      <xdr:rowOff>19050</xdr:rowOff>
    </xdr:from>
    <xdr:to>
      <xdr:col>3</xdr:col>
      <xdr:colOff>1609725</xdr:colOff>
      <xdr:row>45</xdr:row>
      <xdr:rowOff>876300</xdr:rowOff>
    </xdr:to>
    <xdr:pic>
      <xdr:nvPicPr>
        <xdr:cNvPr id="93" name="Picture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23132</xdr:colOff>
      <xdr:row>45</xdr:row>
      <xdr:rowOff>1189264</xdr:rowOff>
    </xdr:from>
    <xdr:to>
      <xdr:col>4</xdr:col>
      <xdr:colOff>4082</xdr:colOff>
      <xdr:row>46</xdr:row>
      <xdr:rowOff>0</xdr:rowOff>
    </xdr:to>
    <xdr:pic>
      <xdr:nvPicPr>
        <xdr:cNvPr id="94" name="Picture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rcRect/>
        <a:stretch>
          <a:fillRect/>
        </a:stretch>
      </xdr:blipFill>
      <xdr:spPr>
        <a:xfrm>
          <a:off x="3152775" y="56311800"/>
          <a:ext cx="1600200" cy="85725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46</xdr:row>
      <xdr:rowOff>19050</xdr:rowOff>
    </xdr:from>
    <xdr:to>
      <xdr:col>2</xdr:col>
      <xdr:colOff>1609725</xdr:colOff>
      <xdr:row>46</xdr:row>
      <xdr:rowOff>876300</xdr:rowOff>
    </xdr:to>
    <xdr:pic>
      <xdr:nvPicPr>
        <xdr:cNvPr id="96" name="Picture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46</xdr:row>
      <xdr:rowOff>19050</xdr:rowOff>
    </xdr:from>
    <xdr:to>
      <xdr:col>3</xdr:col>
      <xdr:colOff>1609725</xdr:colOff>
      <xdr:row>46</xdr:row>
      <xdr:rowOff>876300</xdr:rowOff>
    </xdr:to>
    <xdr:pic>
      <xdr:nvPicPr>
        <xdr:cNvPr id="97" name="Picture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2</xdr:col>
      <xdr:colOff>23132</xdr:colOff>
      <xdr:row>47</xdr:row>
      <xdr:rowOff>73478</xdr:rowOff>
    </xdr:from>
    <xdr:to>
      <xdr:col>3</xdr:col>
      <xdr:colOff>4082</xdr:colOff>
      <xdr:row>47</xdr:row>
      <xdr:rowOff>930728</xdr:rowOff>
    </xdr:to>
    <xdr:pic>
      <xdr:nvPicPr>
        <xdr:cNvPr id="98" name="Picture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1533525" y="58788299"/>
          <a:ext cx="1600200" cy="85725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47</xdr:row>
      <xdr:rowOff>19050</xdr:rowOff>
    </xdr:from>
    <xdr:to>
      <xdr:col>3</xdr:col>
      <xdr:colOff>1609725</xdr:colOff>
      <xdr:row>47</xdr:row>
      <xdr:rowOff>876300</xdr:rowOff>
    </xdr:to>
    <xdr:pic>
      <xdr:nvPicPr>
        <xdr:cNvPr id="99" name="Picture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685800" y="904875"/>
          <a:ext cx="1219370" cy="1219370"/>
        </a:xfrm>
        <a:prstGeom prst="rect">
          <a:avLst/>
        </a:prstGeom>
      </xdr:spPr>
    </xdr:pic>
    <xdr:clientData/>
  </xdr:twoCellAnchor>
  <xdr:twoCellAnchor>
    <xdr:from>
      <xdr:col>3</xdr:col>
      <xdr:colOff>23132</xdr:colOff>
      <xdr:row>47</xdr:row>
      <xdr:rowOff>1189264</xdr:rowOff>
    </xdr:from>
    <xdr:to>
      <xdr:col>4</xdr:col>
      <xdr:colOff>4082</xdr:colOff>
      <xdr:row>48</xdr:row>
      <xdr:rowOff>0</xdr:rowOff>
    </xdr:to>
    <xdr:pic>
      <xdr:nvPicPr>
        <xdr:cNvPr id="102" name="Picture 93">
          <a:extLst>
            <a:ext uri="{FF2B5EF4-FFF2-40B4-BE49-F238E27FC236}">
              <a16:creationId xmlns:a16="http://schemas.microsoft.com/office/drawing/2014/main" id="{7EC31F64-24E6-4531-9CE6-C36F7EF681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/>
        <a:srcRect/>
        <a:stretch>
          <a:fillRect/>
        </a:stretch>
      </xdr:blipFill>
      <xdr:spPr>
        <a:xfrm>
          <a:off x="3152775" y="56311800"/>
          <a:ext cx="1600200" cy="85725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29</xdr:row>
      <xdr:rowOff>19050</xdr:rowOff>
    </xdr:from>
    <xdr:to>
      <xdr:col>2</xdr:col>
      <xdr:colOff>1609725</xdr:colOff>
      <xdr:row>29</xdr:row>
      <xdr:rowOff>876300</xdr:rowOff>
    </xdr:to>
    <xdr:pic>
      <xdr:nvPicPr>
        <xdr:cNvPr id="104" name="Picture 59">
          <a:extLst>
            <a:ext uri="{FF2B5EF4-FFF2-40B4-BE49-F238E27FC236}">
              <a16:creationId xmlns:a16="http://schemas.microsoft.com/office/drawing/2014/main" id="{ABBB04E5-61BA-480A-A204-0FE164CA9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/>
        <a:srcRect/>
        <a:stretch>
          <a:fillRect/>
        </a:stretch>
      </xdr:blipFill>
      <xdr:spPr>
        <a:xfrm>
          <a:off x="904875" y="35585400"/>
          <a:ext cx="1600200" cy="85725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29</xdr:row>
      <xdr:rowOff>19050</xdr:rowOff>
    </xdr:from>
    <xdr:to>
      <xdr:col>3</xdr:col>
      <xdr:colOff>1609725</xdr:colOff>
      <xdr:row>29</xdr:row>
      <xdr:rowOff>876300</xdr:rowOff>
    </xdr:to>
    <xdr:pic>
      <xdr:nvPicPr>
        <xdr:cNvPr id="105" name="Picture 60">
          <a:extLst>
            <a:ext uri="{FF2B5EF4-FFF2-40B4-BE49-F238E27FC236}">
              <a16:creationId xmlns:a16="http://schemas.microsoft.com/office/drawing/2014/main" id="{31F21964-9B35-49A2-8DAF-0B563AFA35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/>
        <a:srcRect/>
        <a:stretch>
          <a:fillRect/>
        </a:stretch>
      </xdr:blipFill>
      <xdr:spPr>
        <a:xfrm>
          <a:off x="2524125" y="35585400"/>
          <a:ext cx="1600200" cy="85725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48</xdr:row>
      <xdr:rowOff>19050</xdr:rowOff>
    </xdr:from>
    <xdr:to>
      <xdr:col>2</xdr:col>
      <xdr:colOff>1609725</xdr:colOff>
      <xdr:row>48</xdr:row>
      <xdr:rowOff>876300</xdr:rowOff>
    </xdr:to>
    <xdr:pic>
      <xdr:nvPicPr>
        <xdr:cNvPr id="106" name="Picture 97">
          <a:extLst>
            <a:ext uri="{FF2B5EF4-FFF2-40B4-BE49-F238E27FC236}">
              <a16:creationId xmlns:a16="http://schemas.microsoft.com/office/drawing/2014/main" id="{9E705A97-6F10-4448-81F3-57AC7EFA26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rcRect/>
        <a:stretch>
          <a:fillRect/>
        </a:stretch>
      </xdr:blipFill>
      <xdr:spPr>
        <a:xfrm>
          <a:off x="1514475" y="63665100"/>
          <a:ext cx="1600200" cy="85725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48</xdr:row>
      <xdr:rowOff>19050</xdr:rowOff>
    </xdr:from>
    <xdr:to>
      <xdr:col>3</xdr:col>
      <xdr:colOff>1609725</xdr:colOff>
      <xdr:row>48</xdr:row>
      <xdr:rowOff>876300</xdr:rowOff>
    </xdr:to>
    <xdr:pic>
      <xdr:nvPicPr>
        <xdr:cNvPr id="107" name="Picture 98">
          <a:extLst>
            <a:ext uri="{FF2B5EF4-FFF2-40B4-BE49-F238E27FC236}">
              <a16:creationId xmlns:a16="http://schemas.microsoft.com/office/drawing/2014/main" id="{FB498CBD-BA6F-402F-9A0E-8E1CB2C77A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rcRect/>
        <a:stretch>
          <a:fillRect/>
        </a:stretch>
      </xdr:blipFill>
      <xdr:spPr>
        <a:xfrm>
          <a:off x="3133725" y="63665100"/>
          <a:ext cx="1600200" cy="85725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49</xdr:row>
      <xdr:rowOff>19050</xdr:rowOff>
    </xdr:from>
    <xdr:to>
      <xdr:col>2</xdr:col>
      <xdr:colOff>1609725</xdr:colOff>
      <xdr:row>49</xdr:row>
      <xdr:rowOff>876300</xdr:rowOff>
    </xdr:to>
    <xdr:pic>
      <xdr:nvPicPr>
        <xdr:cNvPr id="108" name="Picture 91">
          <a:extLst>
            <a:ext uri="{FF2B5EF4-FFF2-40B4-BE49-F238E27FC236}">
              <a16:creationId xmlns:a16="http://schemas.microsoft.com/office/drawing/2014/main" id="{908A29F8-7581-4FE4-80CA-3983A267C6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rcRect/>
        <a:stretch>
          <a:fillRect/>
        </a:stretch>
      </xdr:blipFill>
      <xdr:spPr>
        <a:xfrm>
          <a:off x="1514475" y="63665100"/>
          <a:ext cx="1600200" cy="85725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49</xdr:row>
      <xdr:rowOff>19050</xdr:rowOff>
    </xdr:from>
    <xdr:to>
      <xdr:col>3</xdr:col>
      <xdr:colOff>1609725</xdr:colOff>
      <xdr:row>49</xdr:row>
      <xdr:rowOff>876300</xdr:rowOff>
    </xdr:to>
    <xdr:pic>
      <xdr:nvPicPr>
        <xdr:cNvPr id="109" name="Picture 92">
          <a:extLst>
            <a:ext uri="{FF2B5EF4-FFF2-40B4-BE49-F238E27FC236}">
              <a16:creationId xmlns:a16="http://schemas.microsoft.com/office/drawing/2014/main" id="{CE6E6567-EE72-4D73-A55D-E023E3D0F2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rcRect/>
        <a:stretch>
          <a:fillRect/>
        </a:stretch>
      </xdr:blipFill>
      <xdr:spPr>
        <a:xfrm>
          <a:off x="3133725" y="63665100"/>
          <a:ext cx="1600200" cy="85725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50</xdr:row>
      <xdr:rowOff>19050</xdr:rowOff>
    </xdr:from>
    <xdr:to>
      <xdr:col>2</xdr:col>
      <xdr:colOff>1609725</xdr:colOff>
      <xdr:row>50</xdr:row>
      <xdr:rowOff>876300</xdr:rowOff>
    </xdr:to>
    <xdr:pic>
      <xdr:nvPicPr>
        <xdr:cNvPr id="110" name="Picture 91">
          <a:extLst>
            <a:ext uri="{FF2B5EF4-FFF2-40B4-BE49-F238E27FC236}">
              <a16:creationId xmlns:a16="http://schemas.microsoft.com/office/drawing/2014/main" id="{AB2AB0DD-2B43-4504-8C25-F3E5D451EB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rcRect/>
        <a:stretch>
          <a:fillRect/>
        </a:stretch>
      </xdr:blipFill>
      <xdr:spPr>
        <a:xfrm>
          <a:off x="1514475" y="64865250"/>
          <a:ext cx="1600200" cy="85725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50</xdr:row>
      <xdr:rowOff>19050</xdr:rowOff>
    </xdr:from>
    <xdr:to>
      <xdr:col>3</xdr:col>
      <xdr:colOff>1609725</xdr:colOff>
      <xdr:row>50</xdr:row>
      <xdr:rowOff>876300</xdr:rowOff>
    </xdr:to>
    <xdr:pic>
      <xdr:nvPicPr>
        <xdr:cNvPr id="111" name="Picture 92">
          <a:extLst>
            <a:ext uri="{FF2B5EF4-FFF2-40B4-BE49-F238E27FC236}">
              <a16:creationId xmlns:a16="http://schemas.microsoft.com/office/drawing/2014/main" id="{DD5681D9-E127-424F-881D-BA4A33746A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rcRect/>
        <a:stretch>
          <a:fillRect/>
        </a:stretch>
      </xdr:blipFill>
      <xdr:spPr>
        <a:xfrm>
          <a:off x="3133725" y="64865250"/>
          <a:ext cx="1600200" cy="85725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51</xdr:row>
      <xdr:rowOff>19050</xdr:rowOff>
    </xdr:from>
    <xdr:to>
      <xdr:col>2</xdr:col>
      <xdr:colOff>1609725</xdr:colOff>
      <xdr:row>51</xdr:row>
      <xdr:rowOff>876300</xdr:rowOff>
    </xdr:to>
    <xdr:pic>
      <xdr:nvPicPr>
        <xdr:cNvPr id="112" name="Picture 91">
          <a:extLst>
            <a:ext uri="{FF2B5EF4-FFF2-40B4-BE49-F238E27FC236}">
              <a16:creationId xmlns:a16="http://schemas.microsoft.com/office/drawing/2014/main" id="{D47DD3AC-8F43-4885-80B5-52FF0577CA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/>
        <a:srcRect/>
        <a:stretch>
          <a:fillRect/>
        </a:stretch>
      </xdr:blipFill>
      <xdr:spPr>
        <a:xfrm>
          <a:off x="1514475" y="66065400"/>
          <a:ext cx="1600200" cy="85725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51</xdr:row>
      <xdr:rowOff>19050</xdr:rowOff>
    </xdr:from>
    <xdr:to>
      <xdr:col>3</xdr:col>
      <xdr:colOff>1609725</xdr:colOff>
      <xdr:row>51</xdr:row>
      <xdr:rowOff>876300</xdr:rowOff>
    </xdr:to>
    <xdr:pic>
      <xdr:nvPicPr>
        <xdr:cNvPr id="113" name="Picture 92">
          <a:extLst>
            <a:ext uri="{FF2B5EF4-FFF2-40B4-BE49-F238E27FC236}">
              <a16:creationId xmlns:a16="http://schemas.microsoft.com/office/drawing/2014/main" id="{07D33C74-74B1-40A6-A672-8C86B92C9B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/>
        <a:srcRect/>
        <a:stretch>
          <a:fillRect/>
        </a:stretch>
      </xdr:blipFill>
      <xdr:spPr>
        <a:xfrm>
          <a:off x="3133725" y="66065400"/>
          <a:ext cx="1600200" cy="85725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43</xdr:row>
      <xdr:rowOff>19050</xdr:rowOff>
    </xdr:from>
    <xdr:to>
      <xdr:col>2</xdr:col>
      <xdr:colOff>1609725</xdr:colOff>
      <xdr:row>43</xdr:row>
      <xdr:rowOff>876300</xdr:rowOff>
    </xdr:to>
    <xdr:pic>
      <xdr:nvPicPr>
        <xdr:cNvPr id="118" name="Picture 87">
          <a:extLst>
            <a:ext uri="{FF2B5EF4-FFF2-40B4-BE49-F238E27FC236}">
              <a16:creationId xmlns:a16="http://schemas.microsoft.com/office/drawing/2014/main" id="{DD5521E0-5D4A-49CE-B9BC-FEFA4F458C4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/>
        <a:srcRect/>
        <a:stretch>
          <a:fillRect/>
        </a:stretch>
      </xdr:blipFill>
      <xdr:spPr>
        <a:xfrm>
          <a:off x="904875" y="52387500"/>
          <a:ext cx="1600200" cy="857250"/>
        </a:xfrm>
        <a:prstGeom prst="rect">
          <a:avLst/>
        </a:prstGeom>
      </xdr:spPr>
    </xdr:pic>
    <xdr:clientData/>
  </xdr:twoCellAnchor>
  <xdr:twoCellAnchor>
    <xdr:from>
      <xdr:col>3</xdr:col>
      <xdr:colOff>9525</xdr:colOff>
      <xdr:row>43</xdr:row>
      <xdr:rowOff>19050</xdr:rowOff>
    </xdr:from>
    <xdr:to>
      <xdr:col>3</xdr:col>
      <xdr:colOff>1609725</xdr:colOff>
      <xdr:row>43</xdr:row>
      <xdr:rowOff>876300</xdr:rowOff>
    </xdr:to>
    <xdr:pic>
      <xdr:nvPicPr>
        <xdr:cNvPr id="119" name="Picture 88">
          <a:extLst>
            <a:ext uri="{FF2B5EF4-FFF2-40B4-BE49-F238E27FC236}">
              <a16:creationId xmlns:a16="http://schemas.microsoft.com/office/drawing/2014/main" id="{84297C1A-69DA-4A99-9E71-F9917E30D2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/>
        <a:srcRect/>
        <a:stretch>
          <a:fillRect/>
        </a:stretch>
      </xdr:blipFill>
      <xdr:spPr>
        <a:xfrm>
          <a:off x="2524125" y="52387500"/>
          <a:ext cx="1600200" cy="857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D855CC-B70C-4312-BE19-0FF57C0E4E8E}">
  <dimension ref="B1:I17"/>
  <sheetViews>
    <sheetView showGridLines="0" workbookViewId="0">
      <selection activeCell="A14" sqref="A14:XFD14"/>
    </sheetView>
  </sheetViews>
  <sheetFormatPr defaultRowHeight="15" x14ac:dyDescent="0.25"/>
  <cols>
    <col min="1" max="1" width="9.140625" style="10"/>
    <col min="2" max="2" width="8.5703125" style="10" customWidth="1"/>
    <col min="3" max="3" width="9.140625" style="10"/>
    <col min="4" max="4" width="71.42578125" style="10" customWidth="1"/>
    <col min="5" max="5" width="5.42578125" style="10" customWidth="1"/>
    <col min="6" max="6" width="20.7109375" style="10" customWidth="1"/>
    <col min="7" max="9" width="27.85546875" style="10" customWidth="1"/>
    <col min="10" max="16384" width="9.140625" style="10"/>
  </cols>
  <sheetData>
    <row r="1" spans="2:9" ht="33.75" customHeight="1" x14ac:dyDescent="0.25">
      <c r="B1" s="45" t="s">
        <v>64</v>
      </c>
      <c r="C1" s="46"/>
      <c r="D1" s="46"/>
      <c r="E1" s="46"/>
      <c r="F1" s="47"/>
      <c r="G1" s="26"/>
      <c r="H1" s="26"/>
      <c r="I1" s="26"/>
    </row>
    <row r="2" spans="2:9" ht="15" customHeight="1" x14ac:dyDescent="0.25">
      <c r="B2" s="42" t="s">
        <v>50</v>
      </c>
      <c r="C2" s="42"/>
      <c r="D2" s="48" t="s">
        <v>54</v>
      </c>
      <c r="E2" s="48"/>
      <c r="F2" s="48"/>
      <c r="G2" s="38"/>
      <c r="H2" s="39"/>
      <c r="I2" s="39"/>
    </row>
    <row r="3" spans="2:9" x14ac:dyDescent="0.25">
      <c r="B3" s="42"/>
      <c r="C3" s="42"/>
      <c r="D3" s="48"/>
      <c r="E3" s="48"/>
      <c r="F3" s="48"/>
      <c r="G3" s="38"/>
      <c r="H3" s="39"/>
      <c r="I3" s="39"/>
    </row>
    <row r="4" spans="2:9" ht="15" customHeight="1" x14ac:dyDescent="0.25">
      <c r="B4" s="42" t="s">
        <v>51</v>
      </c>
      <c r="C4" s="42"/>
      <c r="D4" s="42" t="s">
        <v>55</v>
      </c>
      <c r="E4" s="42"/>
      <c r="F4" s="42"/>
      <c r="G4" s="38"/>
      <c r="H4" s="39"/>
      <c r="I4" s="39"/>
    </row>
    <row r="5" spans="2:9" x14ac:dyDescent="0.25">
      <c r="B5" s="42"/>
      <c r="C5" s="42"/>
      <c r="D5" s="42"/>
      <c r="E5" s="42"/>
      <c r="F5" s="42"/>
      <c r="G5" s="38"/>
      <c r="H5" s="39"/>
      <c r="I5" s="39"/>
    </row>
    <row r="6" spans="2:9" ht="15" customHeight="1" x14ac:dyDescent="0.25">
      <c r="B6" s="42" t="s">
        <v>52</v>
      </c>
      <c r="C6" s="42"/>
      <c r="D6" s="42" t="s">
        <v>56</v>
      </c>
      <c r="E6" s="42"/>
      <c r="F6" s="42"/>
      <c r="G6" s="38"/>
      <c r="H6" s="39"/>
      <c r="I6" s="39"/>
    </row>
    <row r="7" spans="2:9" x14ac:dyDescent="0.25">
      <c r="B7" s="42"/>
      <c r="C7" s="42"/>
      <c r="D7" s="42"/>
      <c r="E7" s="42"/>
      <c r="F7" s="42"/>
      <c r="G7" s="38"/>
      <c r="H7" s="39"/>
      <c r="I7" s="39"/>
    </row>
    <row r="8" spans="2:9" x14ac:dyDescent="0.25">
      <c r="B8" s="42" t="s">
        <v>57</v>
      </c>
      <c r="C8" s="42"/>
      <c r="D8" s="24" t="s">
        <v>58</v>
      </c>
      <c r="E8" s="23" t="s">
        <v>61</v>
      </c>
      <c r="F8" s="22">
        <v>70888337</v>
      </c>
      <c r="G8" s="16"/>
      <c r="H8" s="15"/>
      <c r="I8" s="15"/>
    </row>
    <row r="9" spans="2:9" x14ac:dyDescent="0.25">
      <c r="B9" s="42"/>
      <c r="C9" s="42"/>
      <c r="D9" s="21" t="s">
        <v>59</v>
      </c>
      <c r="E9" s="20" t="s">
        <v>62</v>
      </c>
      <c r="F9" s="19" t="s">
        <v>63</v>
      </c>
      <c r="G9" s="16"/>
      <c r="H9" s="15"/>
      <c r="I9" s="15"/>
    </row>
    <row r="10" spans="2:9" x14ac:dyDescent="0.25">
      <c r="B10" s="42"/>
      <c r="C10" s="42"/>
      <c r="D10" s="18" t="s">
        <v>60</v>
      </c>
      <c r="E10" s="17"/>
      <c r="F10" s="25"/>
      <c r="G10" s="16"/>
      <c r="H10" s="15"/>
      <c r="I10" s="15"/>
    </row>
    <row r="11" spans="2:9" x14ac:dyDescent="0.25">
      <c r="B11" s="42" t="s">
        <v>53</v>
      </c>
      <c r="C11" s="42"/>
      <c r="D11" s="24"/>
      <c r="E11" s="23" t="s">
        <v>61</v>
      </c>
      <c r="F11" s="22"/>
      <c r="G11" s="16"/>
      <c r="H11" s="15"/>
      <c r="I11" s="15"/>
    </row>
    <row r="12" spans="2:9" x14ac:dyDescent="0.25">
      <c r="B12" s="42"/>
      <c r="C12" s="42"/>
      <c r="D12" s="21"/>
      <c r="E12" s="20" t="s">
        <v>62</v>
      </c>
      <c r="F12" s="19"/>
      <c r="G12" s="16"/>
      <c r="H12" s="15"/>
      <c r="I12" s="15"/>
    </row>
    <row r="13" spans="2:9" x14ac:dyDescent="0.25">
      <c r="B13" s="42"/>
      <c r="C13" s="42"/>
      <c r="D13" s="18"/>
      <c r="E13" s="43"/>
      <c r="F13" s="44"/>
      <c r="G13" s="16"/>
      <c r="H13" s="15"/>
      <c r="I13" s="15"/>
    </row>
    <row r="14" spans="2:9" ht="23.25" customHeight="1" x14ac:dyDescent="0.25"/>
    <row r="15" spans="2:9" ht="23.25" customHeight="1" x14ac:dyDescent="0.25">
      <c r="B15" s="10" t="s">
        <v>65</v>
      </c>
      <c r="E15" s="10" t="s">
        <v>68</v>
      </c>
      <c r="F15" s="14" t="s">
        <v>69</v>
      </c>
    </row>
    <row r="16" spans="2:9" ht="23.25" customHeight="1" x14ac:dyDescent="0.25">
      <c r="B16" s="40" t="s">
        <v>66</v>
      </c>
      <c r="C16" s="40"/>
      <c r="D16" s="41"/>
      <c r="E16" s="13"/>
      <c r="F16" s="11">
        <f>SUM('Soupis dodávek'!H4:H48)</f>
        <v>0</v>
      </c>
    </row>
    <row r="17" spans="2:6" ht="23.25" customHeight="1" x14ac:dyDescent="0.25">
      <c r="B17" s="40" t="s">
        <v>67</v>
      </c>
      <c r="C17" s="40"/>
      <c r="D17" s="41"/>
      <c r="E17" s="12">
        <v>0.21</v>
      </c>
      <c r="F17" s="11">
        <f>F16*(1.21)</f>
        <v>0</v>
      </c>
    </row>
  </sheetData>
  <mergeCells count="21">
    <mergeCell ref="B4:C5"/>
    <mergeCell ref="B1:F1"/>
    <mergeCell ref="D2:F3"/>
    <mergeCell ref="D4:F5"/>
    <mergeCell ref="D6:F7"/>
    <mergeCell ref="B6:C7"/>
    <mergeCell ref="B2:C3"/>
    <mergeCell ref="B17:D17"/>
    <mergeCell ref="B16:D16"/>
    <mergeCell ref="B11:C13"/>
    <mergeCell ref="E13:F13"/>
    <mergeCell ref="B8:C10"/>
    <mergeCell ref="G2:G3"/>
    <mergeCell ref="H2:H3"/>
    <mergeCell ref="I2:I3"/>
    <mergeCell ref="G6:G7"/>
    <mergeCell ref="H6:H7"/>
    <mergeCell ref="I6:I7"/>
    <mergeCell ref="G4:G5"/>
    <mergeCell ref="H4:H5"/>
    <mergeCell ref="I4:I5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55"/>
  <sheetViews>
    <sheetView showGridLines="0" tabSelected="1" topLeftCell="A45" zoomScale="70" zoomScaleNormal="70" workbookViewId="0">
      <selection activeCell="K52" sqref="K52"/>
    </sheetView>
  </sheetViews>
  <sheetFormatPr defaultRowHeight="15" x14ac:dyDescent="0.25"/>
  <cols>
    <col min="2" max="2" width="13.42578125" customWidth="1"/>
    <col min="3" max="4" width="24.28515625" customWidth="1"/>
    <col min="5" max="5" width="32.42578125" style="9" customWidth="1"/>
    <col min="6" max="6" width="8.5703125" customWidth="1"/>
    <col min="7" max="8" width="15.7109375" customWidth="1"/>
  </cols>
  <sheetData>
    <row r="1" spans="2:8" ht="37.700000000000003" customHeight="1" x14ac:dyDescent="0.25">
      <c r="B1" s="49" t="s">
        <v>55</v>
      </c>
      <c r="C1" s="50"/>
      <c r="D1" s="50"/>
      <c r="E1" s="50"/>
      <c r="F1" s="50"/>
      <c r="G1" s="50"/>
      <c r="H1" s="51"/>
    </row>
    <row r="2" spans="2:8" ht="22.7" customHeight="1" x14ac:dyDescent="0.35">
      <c r="B2" s="53" t="s">
        <v>0</v>
      </c>
      <c r="C2" s="52" t="s">
        <v>1</v>
      </c>
      <c r="D2" s="52" t="s">
        <v>2</v>
      </c>
      <c r="E2" s="52" t="s">
        <v>3</v>
      </c>
      <c r="F2" s="52" t="s">
        <v>70</v>
      </c>
      <c r="G2" s="60" t="s">
        <v>49</v>
      </c>
      <c r="H2" s="63"/>
    </row>
    <row r="3" spans="2:8" ht="37.700000000000003" customHeight="1" x14ac:dyDescent="0.25">
      <c r="B3" s="53"/>
      <c r="C3" s="52"/>
      <c r="D3" s="52"/>
      <c r="E3" s="52"/>
      <c r="F3" s="52"/>
      <c r="G3" s="1" t="s">
        <v>71</v>
      </c>
      <c r="H3" s="2" t="s">
        <v>72</v>
      </c>
    </row>
    <row r="4" spans="2:8" ht="94.5" customHeight="1" x14ac:dyDescent="0.25">
      <c r="B4" s="4" t="s">
        <v>5</v>
      </c>
      <c r="C4" s="8" t="s">
        <v>4</v>
      </c>
      <c r="D4" s="8" t="s">
        <v>4</v>
      </c>
      <c r="E4" s="28" t="s">
        <v>86</v>
      </c>
      <c r="F4" s="3">
        <v>3</v>
      </c>
      <c r="G4" s="27">
        <v>0</v>
      </c>
      <c r="H4" s="5">
        <f t="shared" ref="H4:H48" si="0">F4*G4</f>
        <v>0</v>
      </c>
    </row>
    <row r="5" spans="2:8" ht="94.5" customHeight="1" x14ac:dyDescent="0.25">
      <c r="B5" s="4" t="s">
        <v>6</v>
      </c>
      <c r="C5" s="8" t="s">
        <v>4</v>
      </c>
      <c r="D5" s="8" t="s">
        <v>4</v>
      </c>
      <c r="E5" s="28" t="s">
        <v>87</v>
      </c>
      <c r="F5" s="3">
        <v>25</v>
      </c>
      <c r="G5" s="27">
        <v>0</v>
      </c>
      <c r="H5" s="5">
        <f t="shared" si="0"/>
        <v>0</v>
      </c>
    </row>
    <row r="6" spans="2:8" ht="94.5" customHeight="1" x14ac:dyDescent="0.25">
      <c r="B6" s="4" t="s">
        <v>7</v>
      </c>
      <c r="C6" s="8" t="s">
        <v>4</v>
      </c>
      <c r="D6" s="8" t="s">
        <v>4</v>
      </c>
      <c r="E6" s="28" t="s">
        <v>88</v>
      </c>
      <c r="F6" s="3">
        <v>128</v>
      </c>
      <c r="G6" s="27">
        <v>0</v>
      </c>
      <c r="H6" s="5">
        <f t="shared" si="0"/>
        <v>0</v>
      </c>
    </row>
    <row r="7" spans="2:8" ht="94.5" customHeight="1" x14ac:dyDescent="0.25">
      <c r="B7" s="4" t="s">
        <v>8</v>
      </c>
      <c r="C7" s="8" t="s">
        <v>4</v>
      </c>
      <c r="D7" s="8" t="s">
        <v>4</v>
      </c>
      <c r="E7" s="28" t="s">
        <v>9</v>
      </c>
      <c r="F7" s="3">
        <v>1</v>
      </c>
      <c r="G7" s="27">
        <v>0</v>
      </c>
      <c r="H7" s="5">
        <f t="shared" si="0"/>
        <v>0</v>
      </c>
    </row>
    <row r="8" spans="2:8" ht="94.5" customHeight="1" x14ac:dyDescent="0.25">
      <c r="B8" s="4" t="s">
        <v>10</v>
      </c>
      <c r="C8" s="8" t="s">
        <v>4</v>
      </c>
      <c r="D8" s="8" t="s">
        <v>4</v>
      </c>
      <c r="E8" s="28" t="s">
        <v>89</v>
      </c>
      <c r="F8" s="3">
        <v>32</v>
      </c>
      <c r="G8" s="27">
        <v>0</v>
      </c>
      <c r="H8" s="5">
        <f t="shared" si="0"/>
        <v>0</v>
      </c>
    </row>
    <row r="9" spans="2:8" ht="94.5" customHeight="1" x14ac:dyDescent="0.25">
      <c r="B9" s="4" t="s">
        <v>11</v>
      </c>
      <c r="C9" s="8" t="s">
        <v>4</v>
      </c>
      <c r="D9" s="8" t="s">
        <v>4</v>
      </c>
      <c r="E9" s="28" t="s">
        <v>90</v>
      </c>
      <c r="F9" s="3">
        <v>213</v>
      </c>
      <c r="G9" s="27">
        <v>0</v>
      </c>
      <c r="H9" s="5">
        <f t="shared" si="0"/>
        <v>0</v>
      </c>
    </row>
    <row r="10" spans="2:8" ht="94.5" customHeight="1" x14ac:dyDescent="0.25">
      <c r="B10" s="4" t="s">
        <v>12</v>
      </c>
      <c r="C10" s="8" t="s">
        <v>4</v>
      </c>
      <c r="D10" s="8" t="s">
        <v>4</v>
      </c>
      <c r="E10" s="28" t="s">
        <v>91</v>
      </c>
      <c r="F10" s="3">
        <v>17</v>
      </c>
      <c r="G10" s="27">
        <v>0</v>
      </c>
      <c r="H10" s="5">
        <f t="shared" si="0"/>
        <v>0</v>
      </c>
    </row>
    <row r="11" spans="2:8" ht="94.5" customHeight="1" x14ac:dyDescent="0.25">
      <c r="B11" s="4" t="s">
        <v>13</v>
      </c>
      <c r="C11" s="8" t="s">
        <v>4</v>
      </c>
      <c r="D11" s="8" t="s">
        <v>4</v>
      </c>
      <c r="E11" s="28" t="s">
        <v>92</v>
      </c>
      <c r="F11" s="3">
        <v>89</v>
      </c>
      <c r="G11" s="27">
        <v>0</v>
      </c>
      <c r="H11" s="5">
        <f t="shared" si="0"/>
        <v>0</v>
      </c>
    </row>
    <row r="12" spans="2:8" ht="94.5" customHeight="1" x14ac:dyDescent="0.25">
      <c r="B12" s="4" t="s">
        <v>14</v>
      </c>
      <c r="C12" s="8" t="s">
        <v>4</v>
      </c>
      <c r="D12" s="8" t="s">
        <v>4</v>
      </c>
      <c r="E12" s="28" t="s">
        <v>93</v>
      </c>
      <c r="F12" s="3">
        <v>16</v>
      </c>
      <c r="G12" s="27">
        <v>0</v>
      </c>
      <c r="H12" s="5">
        <f t="shared" si="0"/>
        <v>0</v>
      </c>
    </row>
    <row r="13" spans="2:8" ht="94.5" customHeight="1" x14ac:dyDescent="0.25">
      <c r="B13" s="4" t="s">
        <v>15</v>
      </c>
      <c r="C13" s="8" t="s">
        <v>4</v>
      </c>
      <c r="D13" s="8" t="s">
        <v>4</v>
      </c>
      <c r="E13" s="28" t="s">
        <v>94</v>
      </c>
      <c r="F13" s="3">
        <v>111</v>
      </c>
      <c r="G13" s="27">
        <v>0</v>
      </c>
      <c r="H13" s="5">
        <f t="shared" si="0"/>
        <v>0</v>
      </c>
    </row>
    <row r="14" spans="2:8" ht="94.5" customHeight="1" x14ac:dyDescent="0.25">
      <c r="B14" s="4" t="s">
        <v>16</v>
      </c>
      <c r="C14" s="8" t="s">
        <v>4</v>
      </c>
      <c r="D14" s="8" t="s">
        <v>4</v>
      </c>
      <c r="E14" s="28" t="s">
        <v>95</v>
      </c>
      <c r="F14" s="3">
        <v>56</v>
      </c>
      <c r="G14" s="27">
        <v>0</v>
      </c>
      <c r="H14" s="5">
        <f t="shared" si="0"/>
        <v>0</v>
      </c>
    </row>
    <row r="15" spans="2:8" ht="94.5" customHeight="1" x14ac:dyDescent="0.25">
      <c r="B15" s="4" t="s">
        <v>17</v>
      </c>
      <c r="C15" s="8" t="s">
        <v>4</v>
      </c>
      <c r="D15" s="8" t="s">
        <v>4</v>
      </c>
      <c r="E15" s="28" t="s">
        <v>96</v>
      </c>
      <c r="F15" s="3">
        <v>4</v>
      </c>
      <c r="G15" s="27">
        <v>0</v>
      </c>
      <c r="H15" s="5">
        <f t="shared" si="0"/>
        <v>0</v>
      </c>
    </row>
    <row r="16" spans="2:8" ht="94.5" customHeight="1" x14ac:dyDescent="0.25">
      <c r="B16" s="4" t="s">
        <v>18</v>
      </c>
      <c r="C16" s="8" t="s">
        <v>4</v>
      </c>
      <c r="D16" s="8" t="s">
        <v>4</v>
      </c>
      <c r="E16" s="28" t="s">
        <v>97</v>
      </c>
      <c r="F16" s="3">
        <v>27</v>
      </c>
      <c r="G16" s="27">
        <v>0</v>
      </c>
      <c r="H16" s="5">
        <f t="shared" si="0"/>
        <v>0</v>
      </c>
    </row>
    <row r="17" spans="2:8" ht="94.5" customHeight="1" x14ac:dyDescent="0.25">
      <c r="B17" s="4" t="s">
        <v>19</v>
      </c>
      <c r="C17" s="8" t="s">
        <v>4</v>
      </c>
      <c r="D17" s="8" t="s">
        <v>4</v>
      </c>
      <c r="E17" s="28" t="s">
        <v>98</v>
      </c>
      <c r="F17" s="3">
        <v>13</v>
      </c>
      <c r="G17" s="27">
        <v>0</v>
      </c>
      <c r="H17" s="5">
        <f t="shared" si="0"/>
        <v>0</v>
      </c>
    </row>
    <row r="18" spans="2:8" ht="94.5" customHeight="1" x14ac:dyDescent="0.25">
      <c r="B18" s="4" t="s">
        <v>20</v>
      </c>
      <c r="C18" s="8" t="s">
        <v>4</v>
      </c>
      <c r="D18" s="8" t="s">
        <v>4</v>
      </c>
      <c r="E18" s="28" t="s">
        <v>99</v>
      </c>
      <c r="F18" s="3">
        <v>8</v>
      </c>
      <c r="G18" s="27">
        <v>0</v>
      </c>
      <c r="H18" s="5">
        <f t="shared" si="0"/>
        <v>0</v>
      </c>
    </row>
    <row r="19" spans="2:8" ht="94.5" customHeight="1" x14ac:dyDescent="0.25">
      <c r="B19" s="4" t="s">
        <v>21</v>
      </c>
      <c r="C19" s="8" t="s">
        <v>4</v>
      </c>
      <c r="D19" s="8" t="s">
        <v>4</v>
      </c>
      <c r="E19" s="28" t="s">
        <v>100</v>
      </c>
      <c r="F19" s="3">
        <v>2</v>
      </c>
      <c r="G19" s="27">
        <v>0</v>
      </c>
      <c r="H19" s="5">
        <f t="shared" si="0"/>
        <v>0</v>
      </c>
    </row>
    <row r="20" spans="2:8" ht="94.5" customHeight="1" x14ac:dyDescent="0.25">
      <c r="B20" s="4" t="s">
        <v>22</v>
      </c>
      <c r="C20" s="8" t="s">
        <v>4</v>
      </c>
      <c r="D20" s="8" t="s">
        <v>4</v>
      </c>
      <c r="E20" s="28" t="s">
        <v>101</v>
      </c>
      <c r="F20" s="3">
        <v>5</v>
      </c>
      <c r="G20" s="27">
        <v>0</v>
      </c>
      <c r="H20" s="5">
        <f t="shared" si="0"/>
        <v>0</v>
      </c>
    </row>
    <row r="21" spans="2:8" ht="94.5" customHeight="1" x14ac:dyDescent="0.25">
      <c r="B21" s="4" t="s">
        <v>23</v>
      </c>
      <c r="C21" s="8" t="s">
        <v>4</v>
      </c>
      <c r="D21" s="8" t="s">
        <v>4</v>
      </c>
      <c r="E21" s="28" t="s">
        <v>102</v>
      </c>
      <c r="F21" s="3">
        <v>19</v>
      </c>
      <c r="G21" s="27">
        <v>0</v>
      </c>
      <c r="H21" s="5">
        <f t="shared" si="0"/>
        <v>0</v>
      </c>
    </row>
    <row r="22" spans="2:8" ht="94.5" customHeight="1" x14ac:dyDescent="0.25">
      <c r="B22" s="4" t="s">
        <v>24</v>
      </c>
      <c r="C22" s="8" t="s">
        <v>4</v>
      </c>
      <c r="D22" s="8" t="s">
        <v>4</v>
      </c>
      <c r="E22" s="28" t="s">
        <v>103</v>
      </c>
      <c r="F22" s="3">
        <v>30</v>
      </c>
      <c r="G22" s="27">
        <v>0</v>
      </c>
      <c r="H22" s="5">
        <f t="shared" si="0"/>
        <v>0</v>
      </c>
    </row>
    <row r="23" spans="2:8" ht="94.5" customHeight="1" x14ac:dyDescent="0.25">
      <c r="B23" s="4" t="s">
        <v>25</v>
      </c>
      <c r="C23" s="8" t="s">
        <v>4</v>
      </c>
      <c r="D23" s="8" t="s">
        <v>4</v>
      </c>
      <c r="E23" s="28" t="s">
        <v>104</v>
      </c>
      <c r="F23" s="3">
        <v>22</v>
      </c>
      <c r="G23" s="27">
        <v>0</v>
      </c>
      <c r="H23" s="5">
        <f t="shared" si="0"/>
        <v>0</v>
      </c>
    </row>
    <row r="24" spans="2:8" ht="94.5" customHeight="1" x14ac:dyDescent="0.25">
      <c r="B24" s="4" t="s">
        <v>26</v>
      </c>
      <c r="C24" s="8" t="s">
        <v>4</v>
      </c>
      <c r="D24" s="8" t="s">
        <v>4</v>
      </c>
      <c r="E24" s="28" t="s">
        <v>105</v>
      </c>
      <c r="F24" s="3">
        <v>8</v>
      </c>
      <c r="G24" s="27">
        <v>0</v>
      </c>
      <c r="H24" s="5">
        <f t="shared" si="0"/>
        <v>0</v>
      </c>
    </row>
    <row r="25" spans="2:8" ht="94.5" customHeight="1" x14ac:dyDescent="0.25">
      <c r="B25" s="4" t="s">
        <v>27</v>
      </c>
      <c r="C25" s="8" t="s">
        <v>4</v>
      </c>
      <c r="D25" s="8" t="s">
        <v>4</v>
      </c>
      <c r="E25" s="28" t="s">
        <v>106</v>
      </c>
      <c r="F25" s="3">
        <v>102</v>
      </c>
      <c r="G25" s="27">
        <v>0</v>
      </c>
      <c r="H25" s="5">
        <f t="shared" si="0"/>
        <v>0</v>
      </c>
    </row>
    <row r="26" spans="2:8" ht="94.5" customHeight="1" x14ac:dyDescent="0.25">
      <c r="B26" s="4" t="s">
        <v>28</v>
      </c>
      <c r="C26" s="8" t="s">
        <v>4</v>
      </c>
      <c r="D26" s="8" t="s">
        <v>4</v>
      </c>
      <c r="E26" s="28" t="s">
        <v>107</v>
      </c>
      <c r="F26" s="3">
        <v>6</v>
      </c>
      <c r="G26" s="27">
        <v>0</v>
      </c>
      <c r="H26" s="5">
        <f t="shared" si="0"/>
        <v>0</v>
      </c>
    </row>
    <row r="27" spans="2:8" ht="94.5" customHeight="1" x14ac:dyDescent="0.25">
      <c r="B27" s="4" t="s">
        <v>29</v>
      </c>
      <c r="C27" s="8" t="s">
        <v>4</v>
      </c>
      <c r="D27" s="8" t="s">
        <v>4</v>
      </c>
      <c r="E27" s="28" t="s">
        <v>108</v>
      </c>
      <c r="F27" s="3">
        <v>7</v>
      </c>
      <c r="G27" s="27">
        <v>0</v>
      </c>
      <c r="H27" s="5">
        <f t="shared" si="0"/>
        <v>0</v>
      </c>
    </row>
    <row r="28" spans="2:8" ht="94.5" customHeight="1" x14ac:dyDescent="0.25">
      <c r="B28" s="4" t="s">
        <v>30</v>
      </c>
      <c r="C28" s="8" t="s">
        <v>4</v>
      </c>
      <c r="D28" s="8" t="s">
        <v>4</v>
      </c>
      <c r="E28" s="28" t="s">
        <v>109</v>
      </c>
      <c r="F28" s="3">
        <v>12</v>
      </c>
      <c r="G28" s="27">
        <v>0</v>
      </c>
      <c r="H28" s="5">
        <f t="shared" si="0"/>
        <v>0</v>
      </c>
    </row>
    <row r="29" spans="2:8" ht="94.5" customHeight="1" x14ac:dyDescent="0.25">
      <c r="B29" s="4" t="s">
        <v>31</v>
      </c>
      <c r="C29" s="8" t="s">
        <v>4</v>
      </c>
      <c r="D29" s="8" t="s">
        <v>4</v>
      </c>
      <c r="E29" s="28" t="s">
        <v>110</v>
      </c>
      <c r="F29" s="3">
        <v>1</v>
      </c>
      <c r="G29" s="27">
        <v>0</v>
      </c>
      <c r="H29" s="5">
        <f t="shared" si="0"/>
        <v>0</v>
      </c>
    </row>
    <row r="30" spans="2:8" ht="94.5" customHeight="1" x14ac:dyDescent="0.25">
      <c r="B30" s="4" t="s">
        <v>74</v>
      </c>
      <c r="C30" s="31" t="s">
        <v>4</v>
      </c>
      <c r="D30" s="31" t="s">
        <v>4</v>
      </c>
      <c r="E30" s="28" t="s">
        <v>75</v>
      </c>
      <c r="F30" s="29">
        <v>3</v>
      </c>
      <c r="G30" s="27">
        <v>0</v>
      </c>
      <c r="H30" s="5">
        <f t="shared" si="0"/>
        <v>0</v>
      </c>
    </row>
    <row r="31" spans="2:8" ht="94.5" customHeight="1" x14ac:dyDescent="0.25">
      <c r="B31" s="4" t="s">
        <v>32</v>
      </c>
      <c r="C31" s="8" t="s">
        <v>4</v>
      </c>
      <c r="D31" s="8" t="s">
        <v>4</v>
      </c>
      <c r="E31" s="28" t="s">
        <v>111</v>
      </c>
      <c r="F31" s="3">
        <v>6</v>
      </c>
      <c r="G31" s="27">
        <v>0</v>
      </c>
      <c r="H31" s="5">
        <f t="shared" si="0"/>
        <v>0</v>
      </c>
    </row>
    <row r="32" spans="2:8" ht="94.5" customHeight="1" x14ac:dyDescent="0.25">
      <c r="B32" s="4" t="s">
        <v>33</v>
      </c>
      <c r="C32" s="8" t="s">
        <v>4</v>
      </c>
      <c r="D32" s="8" t="s">
        <v>4</v>
      </c>
      <c r="E32" s="28" t="s">
        <v>112</v>
      </c>
      <c r="F32" s="3">
        <v>8</v>
      </c>
      <c r="G32" s="27">
        <v>0</v>
      </c>
      <c r="H32" s="5">
        <f t="shared" si="0"/>
        <v>0</v>
      </c>
    </row>
    <row r="33" spans="2:8" ht="94.5" customHeight="1" x14ac:dyDescent="0.25">
      <c r="B33" s="4" t="s">
        <v>34</v>
      </c>
      <c r="C33" s="8" t="s">
        <v>4</v>
      </c>
      <c r="D33" s="8" t="s">
        <v>4</v>
      </c>
      <c r="E33" s="28" t="s">
        <v>113</v>
      </c>
      <c r="F33" s="3">
        <v>12</v>
      </c>
      <c r="G33" s="27">
        <v>0</v>
      </c>
      <c r="H33" s="5">
        <f t="shared" si="0"/>
        <v>0</v>
      </c>
    </row>
    <row r="34" spans="2:8" ht="94.5" customHeight="1" x14ac:dyDescent="0.25">
      <c r="B34" s="4" t="s">
        <v>35</v>
      </c>
      <c r="C34" s="8" t="s">
        <v>4</v>
      </c>
      <c r="D34" s="8" t="s">
        <v>4</v>
      </c>
      <c r="E34" s="28" t="s">
        <v>114</v>
      </c>
      <c r="F34" s="3">
        <v>4</v>
      </c>
      <c r="G34" s="27">
        <v>0</v>
      </c>
      <c r="H34" s="5">
        <f t="shared" si="0"/>
        <v>0</v>
      </c>
    </row>
    <row r="35" spans="2:8" ht="94.5" customHeight="1" x14ac:dyDescent="0.25">
      <c r="B35" s="4" t="s">
        <v>36</v>
      </c>
      <c r="C35" s="8" t="s">
        <v>4</v>
      </c>
      <c r="D35" s="8" t="s">
        <v>4</v>
      </c>
      <c r="E35" s="28" t="s">
        <v>115</v>
      </c>
      <c r="F35" s="3">
        <v>1</v>
      </c>
      <c r="G35" s="27">
        <v>0</v>
      </c>
      <c r="H35" s="5">
        <f t="shared" si="0"/>
        <v>0</v>
      </c>
    </row>
    <row r="36" spans="2:8" ht="94.5" customHeight="1" x14ac:dyDescent="0.25">
      <c r="B36" s="4" t="s">
        <v>37</v>
      </c>
      <c r="C36" s="8" t="s">
        <v>4</v>
      </c>
      <c r="D36" s="8" t="s">
        <v>4</v>
      </c>
      <c r="E36" s="28" t="s">
        <v>116</v>
      </c>
      <c r="F36" s="3">
        <v>6</v>
      </c>
      <c r="G36" s="27">
        <v>0</v>
      </c>
      <c r="H36" s="5">
        <f t="shared" si="0"/>
        <v>0</v>
      </c>
    </row>
    <row r="37" spans="2:8" ht="94.5" customHeight="1" x14ac:dyDescent="0.25">
      <c r="B37" s="4" t="s">
        <v>38</v>
      </c>
      <c r="C37" s="8" t="s">
        <v>4</v>
      </c>
      <c r="D37" s="8" t="s">
        <v>4</v>
      </c>
      <c r="E37" s="28" t="s">
        <v>117</v>
      </c>
      <c r="F37" s="3">
        <v>8</v>
      </c>
      <c r="G37" s="27">
        <v>0</v>
      </c>
      <c r="H37" s="5">
        <f t="shared" si="0"/>
        <v>0</v>
      </c>
    </row>
    <row r="38" spans="2:8" ht="94.5" customHeight="1" x14ac:dyDescent="0.25">
      <c r="B38" s="4" t="s">
        <v>39</v>
      </c>
      <c r="C38" s="8" t="s">
        <v>4</v>
      </c>
      <c r="D38" s="8" t="s">
        <v>4</v>
      </c>
      <c r="E38" s="28" t="s">
        <v>118</v>
      </c>
      <c r="F38" s="3">
        <v>1</v>
      </c>
      <c r="G38" s="27">
        <v>0</v>
      </c>
      <c r="H38" s="5">
        <f t="shared" si="0"/>
        <v>0</v>
      </c>
    </row>
    <row r="39" spans="2:8" ht="94.5" customHeight="1" x14ac:dyDescent="0.25">
      <c r="B39" s="4" t="s">
        <v>40</v>
      </c>
      <c r="C39" s="8" t="s">
        <v>4</v>
      </c>
      <c r="D39" s="8" t="s">
        <v>4</v>
      </c>
      <c r="E39" s="28" t="s">
        <v>119</v>
      </c>
      <c r="F39" s="3">
        <v>1</v>
      </c>
      <c r="G39" s="27">
        <v>0</v>
      </c>
      <c r="H39" s="5">
        <f t="shared" si="0"/>
        <v>0</v>
      </c>
    </row>
    <row r="40" spans="2:8" ht="94.5" customHeight="1" x14ac:dyDescent="0.25">
      <c r="B40" s="4" t="s">
        <v>41</v>
      </c>
      <c r="C40" s="8" t="s">
        <v>4</v>
      </c>
      <c r="D40" s="8" t="s">
        <v>4</v>
      </c>
      <c r="E40" s="28" t="s">
        <v>120</v>
      </c>
      <c r="F40" s="3">
        <v>1</v>
      </c>
      <c r="G40" s="27">
        <v>0</v>
      </c>
      <c r="H40" s="5">
        <f t="shared" si="0"/>
        <v>0</v>
      </c>
    </row>
    <row r="41" spans="2:8" ht="94.5" customHeight="1" x14ac:dyDescent="0.25">
      <c r="B41" s="4" t="s">
        <v>42</v>
      </c>
      <c r="C41" s="8" t="s">
        <v>4</v>
      </c>
      <c r="D41" s="8" t="s">
        <v>4</v>
      </c>
      <c r="E41" s="28" t="s">
        <v>121</v>
      </c>
      <c r="F41" s="3">
        <v>1</v>
      </c>
      <c r="G41" s="27">
        <v>0</v>
      </c>
      <c r="H41" s="5">
        <f t="shared" si="0"/>
        <v>0</v>
      </c>
    </row>
    <row r="42" spans="2:8" ht="94.5" customHeight="1" x14ac:dyDescent="0.25">
      <c r="B42" s="4" t="s">
        <v>43</v>
      </c>
      <c r="C42" s="8" t="s">
        <v>4</v>
      </c>
      <c r="D42" s="8" t="s">
        <v>4</v>
      </c>
      <c r="E42" s="28" t="s">
        <v>122</v>
      </c>
      <c r="F42" s="3">
        <v>13</v>
      </c>
      <c r="G42" s="27">
        <v>0</v>
      </c>
      <c r="H42" s="5">
        <f t="shared" si="0"/>
        <v>0</v>
      </c>
    </row>
    <row r="43" spans="2:8" ht="94.5" customHeight="1" x14ac:dyDescent="0.25">
      <c r="B43" s="4" t="s">
        <v>44</v>
      </c>
      <c r="C43" s="8" t="s">
        <v>4</v>
      </c>
      <c r="D43" s="8" t="s">
        <v>4</v>
      </c>
      <c r="E43" s="28" t="s">
        <v>123</v>
      </c>
      <c r="F43" s="3">
        <v>13</v>
      </c>
      <c r="G43" s="27">
        <v>0</v>
      </c>
      <c r="H43" s="5">
        <f t="shared" si="0"/>
        <v>0</v>
      </c>
    </row>
    <row r="44" spans="2:8" ht="94.5" customHeight="1" x14ac:dyDescent="0.25">
      <c r="B44" s="36" t="s">
        <v>45</v>
      </c>
      <c r="C44" s="31" t="s">
        <v>4</v>
      </c>
      <c r="D44" s="31" t="s">
        <v>4</v>
      </c>
      <c r="E44" s="28" t="s">
        <v>124</v>
      </c>
      <c r="F44" s="3">
        <v>1</v>
      </c>
      <c r="G44" s="27">
        <v>0</v>
      </c>
      <c r="H44" s="5">
        <f t="shared" si="0"/>
        <v>0</v>
      </c>
    </row>
    <row r="45" spans="2:8" ht="94.5" customHeight="1" x14ac:dyDescent="0.25">
      <c r="B45" s="4" t="s">
        <v>46</v>
      </c>
      <c r="C45" s="8" t="s">
        <v>4</v>
      </c>
      <c r="D45" s="8" t="s">
        <v>4</v>
      </c>
      <c r="E45" s="28" t="s">
        <v>125</v>
      </c>
      <c r="F45" s="3">
        <v>1</v>
      </c>
      <c r="G45" s="27">
        <v>0</v>
      </c>
      <c r="H45" s="5">
        <f t="shared" si="0"/>
        <v>0</v>
      </c>
    </row>
    <row r="46" spans="2:8" ht="94.5" customHeight="1" x14ac:dyDescent="0.25">
      <c r="B46" s="4" t="s">
        <v>47</v>
      </c>
      <c r="C46" s="8" t="s">
        <v>4</v>
      </c>
      <c r="D46" s="8" t="s">
        <v>4</v>
      </c>
      <c r="E46" s="28" t="s">
        <v>126</v>
      </c>
      <c r="F46" s="3">
        <v>4</v>
      </c>
      <c r="G46" s="27">
        <v>0</v>
      </c>
      <c r="H46" s="5">
        <f t="shared" si="0"/>
        <v>0</v>
      </c>
    </row>
    <row r="47" spans="2:8" ht="94.5" customHeight="1" x14ac:dyDescent="0.25">
      <c r="B47" s="4" t="s">
        <v>48</v>
      </c>
      <c r="C47" s="8" t="s">
        <v>4</v>
      </c>
      <c r="D47" s="8" t="s">
        <v>4</v>
      </c>
      <c r="E47" s="28" t="s">
        <v>127</v>
      </c>
      <c r="F47" s="3">
        <v>1</v>
      </c>
      <c r="G47" s="27">
        <v>0</v>
      </c>
      <c r="H47" s="5">
        <f t="shared" si="0"/>
        <v>0</v>
      </c>
    </row>
    <row r="48" spans="2:8" ht="94.5" customHeight="1" x14ac:dyDescent="0.25">
      <c r="B48" s="4" t="s">
        <v>48</v>
      </c>
      <c r="C48" s="8" t="s">
        <v>4</v>
      </c>
      <c r="D48" s="8" t="s">
        <v>4</v>
      </c>
      <c r="E48" s="37" t="s">
        <v>128</v>
      </c>
      <c r="F48" s="3">
        <v>8</v>
      </c>
      <c r="G48" s="27">
        <v>0</v>
      </c>
      <c r="H48" s="5">
        <f t="shared" si="0"/>
        <v>0</v>
      </c>
    </row>
    <row r="49" spans="2:8" ht="94.5" customHeight="1" x14ac:dyDescent="0.25">
      <c r="B49" s="32" t="s">
        <v>76</v>
      </c>
      <c r="C49" s="35" t="s">
        <v>4</v>
      </c>
      <c r="D49" s="35" t="s">
        <v>4</v>
      </c>
      <c r="E49" s="1" t="s">
        <v>77</v>
      </c>
      <c r="F49" s="1">
        <v>2</v>
      </c>
      <c r="G49" s="33"/>
      <c r="H49" s="34">
        <f t="shared" ref="H49:H52" si="1">G49*F49</f>
        <v>0</v>
      </c>
    </row>
    <row r="50" spans="2:8" ht="94.5" customHeight="1" x14ac:dyDescent="0.25">
      <c r="B50" s="32" t="s">
        <v>78</v>
      </c>
      <c r="C50" s="30" t="s">
        <v>4</v>
      </c>
      <c r="D50" s="30" t="s">
        <v>4</v>
      </c>
      <c r="E50" s="1" t="s">
        <v>79</v>
      </c>
      <c r="F50" s="1">
        <v>2</v>
      </c>
      <c r="G50" s="33"/>
      <c r="H50" s="34">
        <f t="shared" si="1"/>
        <v>0</v>
      </c>
    </row>
    <row r="51" spans="2:8" ht="94.5" customHeight="1" x14ac:dyDescent="0.25">
      <c r="B51" s="32" t="s">
        <v>80</v>
      </c>
      <c r="C51" s="30" t="s">
        <v>4</v>
      </c>
      <c r="D51" s="30" t="s">
        <v>4</v>
      </c>
      <c r="E51" s="1" t="s">
        <v>81</v>
      </c>
      <c r="F51" s="1">
        <v>2</v>
      </c>
      <c r="G51" s="33"/>
      <c r="H51" s="34">
        <f t="shared" si="1"/>
        <v>0</v>
      </c>
    </row>
    <row r="52" spans="2:8" ht="94.5" customHeight="1" thickBot="1" x14ac:dyDescent="0.3">
      <c r="B52" s="32" t="s">
        <v>83</v>
      </c>
      <c r="C52" s="30" t="s">
        <v>4</v>
      </c>
      <c r="D52" s="30" t="s">
        <v>4</v>
      </c>
      <c r="E52" s="1" t="s">
        <v>82</v>
      </c>
      <c r="F52" s="1">
        <v>2</v>
      </c>
      <c r="G52" s="33"/>
      <c r="H52" s="34">
        <f t="shared" si="1"/>
        <v>0</v>
      </c>
    </row>
    <row r="53" spans="2:8" ht="37.700000000000003" customHeight="1" x14ac:dyDescent="0.25">
      <c r="B53" s="57"/>
      <c r="C53" s="58"/>
      <c r="D53" s="58"/>
      <c r="E53" s="54" t="s">
        <v>84</v>
      </c>
      <c r="F53" s="54"/>
      <c r="G53" s="54"/>
      <c r="H53" s="6">
        <f>SUM(H4:H52)</f>
        <v>0</v>
      </c>
    </row>
    <row r="54" spans="2:8" ht="37.700000000000003" customHeight="1" x14ac:dyDescent="0.25">
      <c r="B54" s="59"/>
      <c r="C54" s="60"/>
      <c r="D54" s="60"/>
      <c r="E54" s="55" t="s">
        <v>73</v>
      </c>
      <c r="F54" s="55"/>
      <c r="G54" s="55"/>
      <c r="H54" s="5">
        <f>H53*0.21</f>
        <v>0</v>
      </c>
    </row>
    <row r="55" spans="2:8" ht="37.700000000000003" customHeight="1" thickBot="1" x14ac:dyDescent="0.3">
      <c r="B55" s="61"/>
      <c r="C55" s="62"/>
      <c r="D55" s="62"/>
      <c r="E55" s="56" t="s">
        <v>85</v>
      </c>
      <c r="F55" s="56"/>
      <c r="G55" s="56"/>
      <c r="H55" s="7">
        <f>H53+H54</f>
        <v>0</v>
      </c>
    </row>
  </sheetData>
  <mergeCells count="11">
    <mergeCell ref="E53:G53"/>
    <mergeCell ref="E54:G54"/>
    <mergeCell ref="E55:G55"/>
    <mergeCell ref="B53:D55"/>
    <mergeCell ref="G2:H2"/>
    <mergeCell ref="B1:H1"/>
    <mergeCell ref="F2:F3"/>
    <mergeCell ref="E2:E3"/>
    <mergeCell ref="D2:D3"/>
    <mergeCell ref="C2:C3"/>
    <mergeCell ref="B2:B3"/>
  </mergeCells>
  <pageMargins left="0.7" right="0.7" top="0.78740157499999996" bottom="0.78740157499999996" header="0.3" footer="0.3"/>
  <drawing r:id="rId1"/>
</worksheet>
</file>

<file path=docMetadata/LabelInfo.xml><?xml version="1.0" encoding="utf-8"?>
<clbl:labelList xmlns:clbl="http://schemas.microsoft.com/office/2020/mipLabelMetadata">
  <clbl:label id="{690ebb53-23a2-471a-9c6e-17bd0d11311e}" enabled="1" method="Standard" siteId="{418bc066-1b00-4aad-ad98-9ead95bb26a9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Soupis dodávek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Mazáčová Petra</dc:creator>
  <cp:lastModifiedBy>Mazáčová Petra</cp:lastModifiedBy>
  <dcterms:created xsi:type="dcterms:W3CDTF">2025-12-08T08:24:06Z</dcterms:created>
  <dcterms:modified xsi:type="dcterms:W3CDTF">2026-01-15T06:38:45Z</dcterms:modified>
</cp:coreProperties>
</file>